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340" tabRatio="500"/>
  </bookViews>
  <sheets>
    <sheet name="SUMMARY" sheetId="1" r:id="rId1"/>
    <sheet name="LOANS &amp; LONG TERM GUAR " sheetId="2" r:id="rId2"/>
    <sheet name="OTHER FINANCING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8" i="2"/>
  <c r="J18"/>
  <c r="K18"/>
  <c r="Q76" i="3"/>
  <c r="B7" i="1"/>
  <c r="B6"/>
  <c r="B5"/>
  <c r="Q90"/>
  <c r="B8"/>
</calcChain>
</file>

<file path=xl/sharedStrings.xml><?xml version="1.0" encoding="utf-8"?>
<sst xmlns="http://schemas.openxmlformats.org/spreadsheetml/2006/main" count="1249" uniqueCount="397">
  <si>
    <t>[Dates showing 2015 are 2011; Dates showing 2016 are 2012]</t>
    <phoneticPr fontId="2" type="noConversion"/>
  </si>
  <si>
    <t>US EXPORT-IMPORT BANK FOSSIL FUEL PROJECTS FY 2012</t>
    <phoneticPr fontId="2" type="noConversion"/>
  </si>
  <si>
    <t>EXPORT-IMPORT BANK FY 2012 OTHER FINANCING - FOSSIL FUEL (ONLY THROUGH 6/30/12)</t>
    <phoneticPr fontId="2" type="noConversion"/>
  </si>
  <si>
    <t>EXPORT-IMPORT BANK FY 2012 LOANS AND LONG TERM GUARANTEES - FOSSIL FUEL</t>
    <phoneticPr fontId="2" type="noConversion"/>
  </si>
  <si>
    <t>Fossil Fuel Loans</t>
    <phoneticPr fontId="2" type="noConversion"/>
  </si>
  <si>
    <t>Fossil Fuel Long Term Guarantees</t>
    <phoneticPr fontId="2" type="noConversion"/>
  </si>
  <si>
    <t>TOTAL</t>
    <phoneticPr fontId="2" type="noConversion"/>
  </si>
  <si>
    <t>Fossil Fuel Short and Medium Term Guarantees, Insurance and Working Capital (only through 6/30/12)</t>
    <phoneticPr fontId="2" type="noConversion"/>
  </si>
  <si>
    <t>Fossil?</t>
    <phoneticPr fontId="2" type="noConversion"/>
  </si>
  <si>
    <t>TOTAL</t>
    <phoneticPr fontId="2" type="noConversion"/>
  </si>
  <si>
    <t>FROM EXPORT-IMPORT FY 2012 APPLICATIONS ON DATA.GOV: https://explore.data.gov/Banking-Finance-and-Insurance/Export-Import-FY-2012-Applications/a84i-8kb5</t>
    <phoneticPr fontId="2" type="noConversion"/>
  </si>
  <si>
    <t>y</t>
    <phoneticPr fontId="2" type="noConversion"/>
  </si>
  <si>
    <t>Date</t>
    <phoneticPr fontId="2" type="noConversion"/>
  </si>
  <si>
    <t>Country</t>
    <phoneticPr fontId="2" type="noConversion"/>
  </si>
  <si>
    <t>Obligator</t>
    <phoneticPr fontId="2" type="noConversion"/>
  </si>
  <si>
    <t>Principal  Supporter</t>
    <phoneticPr fontId="2" type="noConversion"/>
  </si>
  <si>
    <t>Additionality Code</t>
    <phoneticPr fontId="2" type="noConversion"/>
  </si>
  <si>
    <t>Product</t>
    <phoneticPr fontId="2" type="noConversion"/>
  </si>
  <si>
    <t>Loans</t>
    <phoneticPr fontId="2" type="noConversion"/>
  </si>
  <si>
    <t>Guarantees</t>
    <phoneticPr fontId="2" type="noConversion"/>
  </si>
  <si>
    <t>Loans&amp;Guarantees</t>
    <phoneticPr fontId="2" type="noConversion"/>
  </si>
  <si>
    <t>SUMMARY</t>
    <phoneticPr fontId="2" type="noConversion"/>
  </si>
  <si>
    <t>407388</t>
  </si>
  <si>
    <t>501228</t>
  </si>
  <si>
    <t>Habas Sinai Ve Tibbi Gazlar Istihsal End</t>
    <phoneticPr fontId="2" type="noConversion"/>
  </si>
  <si>
    <t>General Electric Co.</t>
    <phoneticPr fontId="2" type="noConversion"/>
  </si>
  <si>
    <t>Gas and Steam Turbines</t>
    <phoneticPr fontId="2" type="noConversion"/>
  </si>
  <si>
    <t>India</t>
    <phoneticPr fontId="2" type="noConversion"/>
  </si>
  <si>
    <t>Turbines and Generators [NATURAL GAS]</t>
    <phoneticPr fontId="2" type="noConversion"/>
  </si>
  <si>
    <t>Colombia</t>
    <phoneticPr fontId="2" type="noConversion"/>
  </si>
  <si>
    <t>Engineering Services [OIL REFINERY]</t>
    <phoneticPr fontId="2" type="noConversion"/>
  </si>
  <si>
    <t>Crude Petroleum And Natural Gas Extraction</t>
  </si>
  <si>
    <t>QinetiQ Group PLC</t>
  </si>
  <si>
    <t>09407388ST1006</t>
  </si>
  <si>
    <t>Fossil Fuel Electric Power Generation</t>
  </si>
  <si>
    <t>Advanced Power Systems International, Inc.</t>
  </si>
  <si>
    <t>09501228ST1002</t>
  </si>
  <si>
    <t>FROM LOANS AND LONG TERM GUARANTEES IN ANNUAL REPORT: http://www.exim.gov/about/library/reports/annualreports/2012/files/exim2012_LoansLongTermGuarantees.pdf</t>
    <phoneticPr fontId="2" type="noConversion"/>
  </si>
  <si>
    <t>Refinería de Cartagena S.A.</t>
  </si>
  <si>
    <t>Great Western Supply</t>
  </si>
  <si>
    <t>TOTAL</t>
  </si>
  <si>
    <t>Australia</t>
    <phoneticPr fontId="2" type="noConversion"/>
  </si>
  <si>
    <t>Australia Pacific LNG Processing Pty Ltd.</t>
    <phoneticPr fontId="2" type="noConversion"/>
  </si>
  <si>
    <t>Engineering Services [LNG]</t>
    <phoneticPr fontId="2" type="noConversion"/>
  </si>
  <si>
    <t>Mexico</t>
    <phoneticPr fontId="2" type="noConversion"/>
  </si>
  <si>
    <t>Perforadora Central S.A. de C.V.</t>
    <phoneticPr fontId="2" type="noConversion"/>
  </si>
  <si>
    <t>Mobile Offshore Drilling Rig</t>
    <phoneticPr fontId="2" type="noConversion"/>
  </si>
  <si>
    <t>Pemex Exploración y Producción</t>
    <phoneticPr fontId="2" type="noConversion"/>
  </si>
  <si>
    <t>Equipment and Services for Oil and Gas Projects</t>
    <phoneticPr fontId="2" type="noConversion"/>
  </si>
  <si>
    <t>Mexico</t>
    <phoneticPr fontId="2" type="noConversion"/>
  </si>
  <si>
    <t>Saudi Arabia</t>
    <phoneticPr fontId="2" type="noConversion"/>
  </si>
  <si>
    <t>Gas and Steam Turbines for Qurayyah Independent Power Project</t>
    <phoneticPr fontId="2" type="noConversion"/>
  </si>
  <si>
    <t>Engineering Services and Equipment for Sadara Petrochemical Complex</t>
    <phoneticPr fontId="2" type="noConversion"/>
  </si>
  <si>
    <t>Turkey</t>
    <phoneticPr fontId="2" type="noConversion"/>
  </si>
  <si>
    <t>Nabors Industries Inc., et. al.</t>
  </si>
  <si>
    <t>Noble Drilling Corp., et. al.</t>
  </si>
  <si>
    <t>Hajr for Electricity Production Co.</t>
  </si>
  <si>
    <t>Siemens Energy Inc.</t>
  </si>
  <si>
    <t>Sadara Chemical Co.</t>
  </si>
  <si>
    <t>The Dow Chemical Co., KBR Inc.,</t>
  </si>
  <si>
    <t>Aquatech International Corp., et. al.</t>
  </si>
  <si>
    <t>Bechtel Power Corp.</t>
  </si>
  <si>
    <t>Unique Identifier</t>
  </si>
  <si>
    <t>Deal Number</t>
  </si>
  <si>
    <t>Decision Date</t>
  </si>
  <si>
    <t>Program</t>
  </si>
  <si>
    <t>Gas and Steam Turbines</t>
  </si>
  <si>
    <t>Bis Enerji Elektrik Uretim A.S.</t>
  </si>
  <si>
    <t>GE Packaged Power Inc.</t>
  </si>
  <si>
    <t>Turkiye Halk Bankasi A.S.</t>
  </si>
  <si>
    <t>Guarantor</t>
    <phoneticPr fontId="2" type="noConversion"/>
  </si>
  <si>
    <t>Credit</t>
    <phoneticPr fontId="2" type="noConversion"/>
  </si>
  <si>
    <t>Nabors Industries Inc., et. al.</t>
    <phoneticPr fontId="2" type="noConversion"/>
  </si>
  <si>
    <t>Samalkot Power Ltd.</t>
  </si>
  <si>
    <t>General Electric Co.</t>
  </si>
  <si>
    <t>Reliance Power Ltd.</t>
  </si>
  <si>
    <t>Country</t>
  </si>
  <si>
    <t>Central Panuco S.A de C.V.</t>
  </si>
  <si>
    <t>Keppel AmFELS Inc.</t>
  </si>
  <si>
    <t>Mexico</t>
  </si>
  <si>
    <t>Petróleos Mexicanos</t>
  </si>
  <si>
    <t>Primary Buyer</t>
  </si>
  <si>
    <t>Primary Source of Repayment</t>
  </si>
  <si>
    <t>Working Capital Delegated Authority</t>
  </si>
  <si>
    <t>Approved/Declined Amount</t>
  </si>
  <si>
    <t>Loan Interest Rate</t>
  </si>
  <si>
    <t>Guarantee</t>
  </si>
  <si>
    <t>Individual Delegated Authority</t>
  </si>
  <si>
    <t>Medium Term</t>
  </si>
  <si>
    <t>No</t>
  </si>
  <si>
    <t>09511911MT1001</t>
  </si>
  <si>
    <t>511911</t>
  </si>
  <si>
    <t>Singapore</t>
  </si>
  <si>
    <t>Insurance</t>
  </si>
  <si>
    <t>MTR</t>
  </si>
  <si>
    <t>Air And Gas Compressor Manufacturing</t>
  </si>
  <si>
    <t>Wells Fargo Bank, N.A.</t>
  </si>
  <si>
    <t>Compression Leasing Services, Inc.</t>
  </si>
  <si>
    <t>Air Drilling Associates, PTE. LTD.</t>
  </si>
  <si>
    <t>Air Drilling Associates for Oil Services, LLC</t>
  </si>
  <si>
    <t>Various - Insurance</t>
  </si>
  <si>
    <t>ESC</t>
  </si>
  <si>
    <t>Short Term</t>
  </si>
  <si>
    <t>Unknown</t>
  </si>
  <si>
    <t>ENB</t>
  </si>
  <si>
    <t>FB</t>
  </si>
  <si>
    <t>UPS Capital Business Credit</t>
  </si>
  <si>
    <t>Brazil</t>
  </si>
  <si>
    <t>ESS</t>
  </si>
  <si>
    <t>Western Oilfields Supply Company</t>
  </si>
  <si>
    <t>EXP</t>
  </si>
  <si>
    <t>08520841XX0001</t>
  </si>
  <si>
    <t>520841</t>
  </si>
  <si>
    <t>Support Activities For Oil And Gas Operations</t>
  </si>
  <si>
    <t>Inter Banco S.A. Institución de Banca Múltiple</t>
  </si>
  <si>
    <t>Tiger General, LLC</t>
  </si>
  <si>
    <t>Petroswab de Mexico, S.A. de C.V.</t>
  </si>
  <si>
    <t>08523600XX0001</t>
  </si>
  <si>
    <t>523600</t>
  </si>
  <si>
    <t>Nigeria</t>
  </si>
  <si>
    <t>Ex-Im Online Placeholder</t>
  </si>
  <si>
    <t>RB International Finance (USA) LLC</t>
  </si>
  <si>
    <t>Dredging Supply Co., Inc.</t>
  </si>
  <si>
    <t>Japaul Oil &amp; Maritime Services PLC</t>
  </si>
  <si>
    <t>09519004MT1001</t>
  </si>
  <si>
    <t>519004</t>
  </si>
  <si>
    <t>Drilling Oil And Gas Wells</t>
  </si>
  <si>
    <t>PNC Bank N.A.</t>
  </si>
  <si>
    <t>Universal Horizontal Directional Drilling Company</t>
  </si>
  <si>
    <t>Mapsolo Engenharia Ltda.</t>
  </si>
  <si>
    <t>09524113MT1001</t>
  </si>
  <si>
    <t>524113</t>
  </si>
  <si>
    <t>Oil And Gas Field Machinery And Equipment Manufac</t>
  </si>
  <si>
    <t>GP Hermont, LLC</t>
  </si>
  <si>
    <t>Construcciones Industriales E Inmobiliarios Del Norte SA de CV</t>
  </si>
  <si>
    <t>09157495ST1006</t>
  </si>
  <si>
    <t>157495</t>
  </si>
  <si>
    <t>Petroleum Lubricating Oil And Grease Manufacturin</t>
  </si>
  <si>
    <t>Sentinel Lubricants, Inc.</t>
  </si>
  <si>
    <t>09186585ST1007</t>
  </si>
  <si>
    <t>186585</t>
  </si>
  <si>
    <t>Ashburn Industries Inc</t>
  </si>
  <si>
    <t>09188672ST1006</t>
  </si>
  <si>
    <t>188672</t>
  </si>
  <si>
    <t>Warren Distribution, Inc.</t>
  </si>
  <si>
    <t>09200113ST1006</t>
  </si>
  <si>
    <t>200113</t>
  </si>
  <si>
    <t>Petroleum Refineries</t>
  </si>
  <si>
    <t>American Refining Group, Inc.</t>
  </si>
  <si>
    <t>Policy Type</t>
  </si>
  <si>
    <t>Decision Authority</t>
  </si>
  <si>
    <t>Product Description</t>
  </si>
  <si>
    <t>Term</t>
  </si>
  <si>
    <t>Primary Applicant</t>
  </si>
  <si>
    <t>Primary Lender</t>
  </si>
  <si>
    <t>Primary Exporter</t>
  </si>
  <si>
    <t>Primary Supplier</t>
  </si>
  <si>
    <t>Primary Borrower</t>
  </si>
  <si>
    <t>South Coast Products, L.P.</t>
  </si>
  <si>
    <t>09249300ST1006</t>
  </si>
  <si>
    <t>249300</t>
  </si>
  <si>
    <t>Royal Mfg Co, LP</t>
  </si>
  <si>
    <t>09251058ST1006</t>
  </si>
  <si>
    <t>251058</t>
  </si>
  <si>
    <t>RSI Global, Inc.</t>
  </si>
  <si>
    <t>09291617ST1006</t>
  </si>
  <si>
    <t>291617</t>
  </si>
  <si>
    <t>Ideas, Inc.</t>
  </si>
  <si>
    <t>09403685ST1006</t>
  </si>
  <si>
    <t>403685</t>
  </si>
  <si>
    <t>PJH Brands, Inc.</t>
  </si>
  <si>
    <t>Pro Racing Fuels Ltd</t>
  </si>
  <si>
    <t>09427312ST1005</t>
  </si>
  <si>
    <t>427312</t>
  </si>
  <si>
    <t>Winger Machine &amp; Tool</t>
  </si>
  <si>
    <t>09445412ST1004</t>
  </si>
  <si>
    <t>445412</t>
  </si>
  <si>
    <t>Aps Technology, Inc.</t>
  </si>
  <si>
    <t>Urumqi Gulf Victory</t>
  </si>
  <si>
    <t>09446301ST1004</t>
  </si>
  <si>
    <t>446301</t>
  </si>
  <si>
    <t>Probe Technology Services, Inc.</t>
  </si>
  <si>
    <t>Recon Petrotechnologies, Ltd.</t>
  </si>
  <si>
    <t>09452516ST1004</t>
  </si>
  <si>
    <t>452516</t>
  </si>
  <si>
    <t>Petroleum And Petroleum Products Merchant Wholesa</t>
  </si>
  <si>
    <t>ADB Automotive, Inc.</t>
  </si>
  <si>
    <t>09465039ST1003</t>
  </si>
  <si>
    <t>465039</t>
  </si>
  <si>
    <t>Drill Master Inc</t>
  </si>
  <si>
    <t>09465105ST1003</t>
  </si>
  <si>
    <t>465105</t>
  </si>
  <si>
    <t>Kem-Tron Technologies, Inc.</t>
  </si>
  <si>
    <t>Petroleum Services Company ESNAAD PJS</t>
  </si>
  <si>
    <t>09466328ST1003</t>
  </si>
  <si>
    <t>466328</t>
  </si>
  <si>
    <t>Natural Gas Services Group, Inc.</t>
  </si>
  <si>
    <t>09466430ST1003</t>
  </si>
  <si>
    <t>466430</t>
  </si>
  <si>
    <t>Bituminous Coal And Lignite Surface Mining</t>
  </si>
  <si>
    <t>River Hill Coal Co, Inc</t>
  </si>
  <si>
    <t>09471460ST1003</t>
  </si>
  <si>
    <t>471460</t>
  </si>
  <si>
    <t>Mills Machine Co.</t>
  </si>
  <si>
    <t>Dando Drilling International Ltd</t>
  </si>
  <si>
    <t>09471703ST1003</t>
  </si>
  <si>
    <t>471703</t>
  </si>
  <si>
    <t>Blackgold Trading Corp.</t>
  </si>
  <si>
    <t>09478007ST1003</t>
  </si>
  <si>
    <t>478007</t>
  </si>
  <si>
    <t>EGF Energy Partners, L.L.C.</t>
  </si>
  <si>
    <t>09478638ST1003</t>
  </si>
  <si>
    <t>478638</t>
  </si>
  <si>
    <t>Colorado Petroleum Products Company</t>
  </si>
  <si>
    <t>09487282ST1002</t>
  </si>
  <si>
    <t>487282</t>
  </si>
  <si>
    <t>Stanrail, a division of Roll Form Group (U.S.) Inc.</t>
  </si>
  <si>
    <t>09496990ST1003</t>
  </si>
  <si>
    <t>496990</t>
  </si>
  <si>
    <t>The Lubri-Loy Company Inc.</t>
  </si>
  <si>
    <t>09500837ST1002</t>
  </si>
  <si>
    <t>500837</t>
  </si>
  <si>
    <t>All Other Petroleum And Coal Products Manufacturi</t>
  </si>
  <si>
    <t>Banco Monex, S.A., Institucion de Banca Multiple, Monex Grupo Financiero</t>
  </si>
  <si>
    <t>Tube America, Inc.</t>
  </si>
  <si>
    <t>MacLube Oil Co.</t>
  </si>
  <si>
    <t>09517719ST1001</t>
  </si>
  <si>
    <t>517719</t>
  </si>
  <si>
    <t>Eptech Inc</t>
  </si>
  <si>
    <t>Drustvo SA Ogranicenom Odgovornoscu Za Trgovinu I Usluge Melmak Negotin ...</t>
  </si>
  <si>
    <t>09519693ST1001</t>
  </si>
  <si>
    <t>519693</t>
  </si>
  <si>
    <t>Encore Bits, LLC</t>
  </si>
  <si>
    <t>Drilling &amp; Workover Services, Ltd.</t>
  </si>
  <si>
    <t>09520494ST1001</t>
  </si>
  <si>
    <t>520494</t>
  </si>
  <si>
    <t>Germany</t>
  </si>
  <si>
    <t>Oil And Gas Pipeline And Related Structures Const</t>
  </si>
  <si>
    <t>Thomas Kurze GmbH</t>
  </si>
  <si>
    <t>09520793ST1001</t>
  </si>
  <si>
    <t>520793</t>
  </si>
  <si>
    <t>Drill2Water, LLC</t>
  </si>
  <si>
    <t>09520856ST1001</t>
  </si>
  <si>
    <t>520856</t>
  </si>
  <si>
    <t>Plus International Bank</t>
  </si>
  <si>
    <t>Atlas Asia-pacific</t>
  </si>
  <si>
    <t>Motopartes Universales S.A. de C.V.</t>
  </si>
  <si>
    <t>09521023ST1001</t>
  </si>
  <si>
    <t>521023</t>
  </si>
  <si>
    <t>WT Petrotech USA, Inc.</t>
  </si>
  <si>
    <t>Larsen &amp; Toubro Limited</t>
  </si>
  <si>
    <t>09526105ST1001</t>
  </si>
  <si>
    <t>526105</t>
  </si>
  <si>
    <t>T. Christy Enterprises</t>
  </si>
  <si>
    <t>Al Tayeb Trading Establishment</t>
  </si>
  <si>
    <t>09526191ST1001</t>
  </si>
  <si>
    <t>526191</t>
  </si>
  <si>
    <t>Warren Industrial Lubricants C</t>
  </si>
  <si>
    <t>Exel Mexicana,  S De Rl de CV</t>
  </si>
  <si>
    <t>09526202ST1001</t>
  </si>
  <si>
    <t>526202</t>
  </si>
  <si>
    <t>CECA Supply &amp; Services Inc.</t>
  </si>
  <si>
    <t>Entreprise Nationale de Services aux Puits (ENSP)</t>
  </si>
  <si>
    <t>09527225ST1001</t>
  </si>
  <si>
    <t>527225</t>
  </si>
  <si>
    <t>Argentina</t>
  </si>
  <si>
    <t>Master Chemical Corporation</t>
  </si>
  <si>
    <t>A-Evangelista S.A.</t>
  </si>
  <si>
    <t>09527818ST1001</t>
  </si>
  <si>
    <t>527818</t>
  </si>
  <si>
    <t>Olein Recovery Corporation</t>
  </si>
  <si>
    <t>Bonanza Dominicana, S.A.</t>
  </si>
  <si>
    <t>09530459ST1001</t>
  </si>
  <si>
    <t>530459</t>
  </si>
  <si>
    <t>Davinscroft</t>
  </si>
  <si>
    <t>Tringa Oil</t>
  </si>
  <si>
    <t>09535076ST1001</t>
  </si>
  <si>
    <t>535076</t>
  </si>
  <si>
    <t>ISEL, Inc.</t>
  </si>
  <si>
    <t>Nasyn Group</t>
  </si>
  <si>
    <t>09537174ST1001</t>
  </si>
  <si>
    <t>537174</t>
  </si>
  <si>
    <t>Chemical &amp; Schutz High Performance Lubricants, S.A. de C.V.</t>
  </si>
  <si>
    <t>09538311ST1001</t>
  </si>
  <si>
    <t>538311</t>
  </si>
  <si>
    <t>Serbia</t>
  </si>
  <si>
    <t>Dawson Enterprises</t>
  </si>
  <si>
    <t>Unicredit Bank Serbia JSC</t>
  </si>
  <si>
    <t>08075258XM0001</t>
  </si>
  <si>
    <t>AP075258XM</t>
  </si>
  <si>
    <t>United States</t>
  </si>
  <si>
    <t>Working Capital</t>
  </si>
  <si>
    <t>Frost National</t>
  </si>
  <si>
    <t>09217562ST1006</t>
  </si>
  <si>
    <t>217562</t>
  </si>
  <si>
    <t>Grupo Lea De Mexico, S De R.L. De C.V.</t>
  </si>
  <si>
    <t>2003 Luis Davis Trust</t>
  </si>
  <si>
    <t>Yes</t>
  </si>
  <si>
    <t>Pnc Bank, National Association</t>
  </si>
  <si>
    <t>08081166XE0003</t>
  </si>
  <si>
    <t>AP081166XE</t>
  </si>
  <si>
    <t>Oil and Gas Field Machinery and Equipment</t>
  </si>
  <si>
    <t>Jpmorgan Chase Bank, Na</t>
  </si>
  <si>
    <t>Flare Industries, Llc</t>
  </si>
  <si>
    <t>Hainsworth, Michael</t>
  </si>
  <si>
    <t>Amegy Bank National Association</t>
  </si>
  <si>
    <t>08083181XB0001</t>
  </si>
  <si>
    <t>AP083181XB</t>
  </si>
  <si>
    <t>Jpmorgan Chase Bank, National Assoc.</t>
  </si>
  <si>
    <t>Stewart &amp; Stevenson Power Products Llc</t>
  </si>
  <si>
    <t>08083571XD0001</t>
  </si>
  <si>
    <t>AP083571XD</t>
  </si>
  <si>
    <t>Omnibank, N.A.</t>
  </si>
  <si>
    <t>Gotco International, Inc.</t>
  </si>
  <si>
    <t>Technology Ventures Inc</t>
  </si>
  <si>
    <t>08083909XA0001</t>
  </si>
  <si>
    <t>AP083909XA</t>
  </si>
  <si>
    <t>Coal and Other Minerals and Ores</t>
  </si>
  <si>
    <t>Xcoal Energy &amp; Resources, Llc</t>
  </si>
  <si>
    <t>08084270XB0001</t>
  </si>
  <si>
    <t>AP084270XB</t>
  </si>
  <si>
    <t>Coal And Other Mineral And Ore Merchant Wholesale</t>
  </si>
  <si>
    <t>Ion Carbon &amp; Minerals, Llc</t>
  </si>
  <si>
    <t>Petroleum Coke Management Company, Llc</t>
  </si>
  <si>
    <t>08084456XC0001</t>
  </si>
  <si>
    <t>AP084456XC</t>
  </si>
  <si>
    <t>Quality Bit &amp; Supply</t>
  </si>
  <si>
    <t>Blocker, Bennett L.</t>
  </si>
  <si>
    <t>08085079XA0002</t>
  </si>
  <si>
    <t>AP085079XA</t>
  </si>
  <si>
    <t>Oil and Gas Field Exploration Services</t>
  </si>
  <si>
    <t>Wells Fargo Bank Minnesota Na</t>
  </si>
  <si>
    <t>Wells Fargo Bank Texas Na</t>
  </si>
  <si>
    <t>Geodynamics, Inc.</t>
  </si>
  <si>
    <t>Geodynamics B.V.</t>
  </si>
  <si>
    <t>08085459XA0001</t>
  </si>
  <si>
    <t>AP085459XA</t>
  </si>
  <si>
    <t>Bankunited</t>
  </si>
  <si>
    <t>Bolivar Trading Inc.</t>
  </si>
  <si>
    <t>Ram Holdings Of Miami, Llc</t>
  </si>
  <si>
    <t>08085459XX0002</t>
  </si>
  <si>
    <t>AP085459XX</t>
  </si>
  <si>
    <t>Especialidades en Turbomaquinaria S.A. de C.V.</t>
  </si>
  <si>
    <t>09501577ST1002</t>
  </si>
  <si>
    <t>501577</t>
  </si>
  <si>
    <t>Petroleum and Petroleum Products Wholesalers - Exce</t>
  </si>
  <si>
    <t>08085754XX0002</t>
  </si>
  <si>
    <t>AP085754XX</t>
  </si>
  <si>
    <t>Oil and Gas Field Services - NEC</t>
  </si>
  <si>
    <t>Tank And Refinery Services Company, Inc.</t>
  </si>
  <si>
    <t>Tarsco Holdings, Llc</t>
  </si>
  <si>
    <t>08086073XA0001</t>
  </si>
  <si>
    <t>AP086073XA</t>
  </si>
  <si>
    <t>Wells Fargo Bank N.A.</t>
  </si>
  <si>
    <t>Progauge Technologies, Inc.</t>
  </si>
  <si>
    <t>08086799XX0001</t>
  </si>
  <si>
    <t>AP086799XX</t>
  </si>
  <si>
    <t>Jpmorgan Chase Bank</t>
  </si>
  <si>
    <t>West Hou, Inc.</t>
  </si>
  <si>
    <t>Montgomery, Michael E.</t>
  </si>
  <si>
    <t>08086827XX0001</t>
  </si>
  <si>
    <t>AP086827XX</t>
  </si>
  <si>
    <t>Applied Machinery Corp</t>
  </si>
  <si>
    <t>Ostrander, Erik</t>
  </si>
  <si>
    <t>08086828XX0001</t>
  </si>
  <si>
    <t>AP086828XX</t>
  </si>
  <si>
    <t>Advanced Industrial &amp; Mar Svcs</t>
  </si>
  <si>
    <t>Masters, Rodney H</t>
  </si>
  <si>
    <t>08086848XX0001</t>
  </si>
  <si>
    <t>AP086848XX</t>
  </si>
  <si>
    <t>Control Flow Inc</t>
  </si>
  <si>
    <t>08086858XX0001</t>
  </si>
  <si>
    <t>AP086858XX</t>
  </si>
  <si>
    <t>Bank Of Houston</t>
  </si>
  <si>
    <t>Tdi-Brooks International Inc</t>
  </si>
  <si>
    <t>Bernie B. Bernard</t>
  </si>
  <si>
    <t>08086919XX0001</t>
  </si>
  <si>
    <t>AP086919XX</t>
  </si>
  <si>
    <t>Texas Wireline Manufacturing, Llc</t>
  </si>
  <si>
    <t>Petty, Mark A. &amp; Dawn M</t>
  </si>
  <si>
    <t>08086960XX0001</t>
  </si>
  <si>
    <t>AP086960XX</t>
  </si>
  <si>
    <t>Tiw Corporation</t>
  </si>
  <si>
    <t>Pearce Industries Inc</t>
  </si>
  <si>
    <t>08087166XX0001</t>
  </si>
  <si>
    <t>AP087166XX</t>
  </si>
  <si>
    <t>Advanced Industrial And Marine Services</t>
  </si>
  <si>
    <t>08087228XX0001</t>
  </si>
  <si>
    <t>AP087228XX</t>
  </si>
  <si>
    <t>Loadcraft Industries Ltd</t>
  </si>
  <si>
    <t>Mciver, Terry</t>
  </si>
  <si>
    <t>08087233XX0001</t>
  </si>
  <si>
    <t>AP087233XX</t>
  </si>
  <si>
    <t>Ups Capital Business Credit</t>
  </si>
  <si>
    <t>Wt Petrotech Usa, Inc.</t>
  </si>
  <si>
    <t>Lytle, Christopher K.</t>
  </si>
  <si>
    <t>Elare Partners Ltd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</si>
</sst>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9" formatCode="#,##0.00"/>
    <numFmt numFmtId="170" formatCode="&quot;$&quot;#,##0.00"/>
    <numFmt numFmtId="171" formatCode="mm/dd/yyyy"/>
    <numFmt numFmtId="172" formatCode="&quot;$&quot;0.00"/>
    <numFmt numFmtId="173" formatCode="#.###########%"/>
    <numFmt numFmtId="174" formatCode="#,##0.00"/>
    <numFmt numFmtId="177" formatCode="&quot;$&quot;#,##0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4" fontId="3" fillId="0" borderId="0" xfId="0" applyNumberFormat="1" applyFont="1"/>
    <xf numFmtId="169" fontId="3" fillId="0" borderId="0" xfId="0" applyNumberFormat="1" applyFont="1"/>
    <xf numFmtId="14" fontId="3" fillId="0" borderId="0" xfId="0" applyNumberFormat="1" applyFont="1" applyFill="1"/>
    <xf numFmtId="0" fontId="4" fillId="0" borderId="0" xfId="0" applyFont="1"/>
    <xf numFmtId="0" fontId="4" fillId="4" borderId="0" xfId="0" applyFont="1" applyFill="1"/>
    <xf numFmtId="0" fontId="3" fillId="4" borderId="0" xfId="0" applyFont="1" applyFill="1"/>
    <xf numFmtId="0" fontId="3" fillId="0" borderId="0" xfId="0" applyFont="1" applyFill="1"/>
    <xf numFmtId="169" fontId="4" fillId="0" borderId="0" xfId="0" applyNumberFormat="1" applyFont="1"/>
    <xf numFmtId="164" fontId="3" fillId="0" borderId="0" xfId="0" applyNumberFormat="1" applyFont="1"/>
    <xf numFmtId="174" fontId="3" fillId="0" borderId="0" xfId="0" applyNumberFormat="1" applyFont="1"/>
    <xf numFmtId="174" fontId="3" fillId="0" borderId="0" xfId="0" applyNumberFormat="1" applyFont="1" applyFill="1"/>
    <xf numFmtId="174" fontId="4" fillId="0" borderId="0" xfId="0" applyNumberFormat="1" applyFont="1"/>
    <xf numFmtId="4" fontId="0" fillId="0" borderId="0" xfId="0" applyNumberFormat="1"/>
    <xf numFmtId="0" fontId="1" fillId="0" borderId="0" xfId="0" applyFont="1"/>
    <xf numFmtId="0" fontId="4" fillId="0" borderId="0" xfId="0" applyFont="1" applyFill="1"/>
    <xf numFmtId="171" fontId="3" fillId="0" borderId="0" xfId="0" applyNumberFormat="1" applyFont="1" applyFill="1" applyBorder="1"/>
    <xf numFmtId="0" fontId="3" fillId="0" borderId="0" xfId="0" applyFont="1" applyFill="1" applyBorder="1"/>
    <xf numFmtId="173" fontId="3" fillId="0" borderId="0" xfId="0" applyNumberFormat="1" applyFont="1" applyFill="1" applyBorder="1"/>
    <xf numFmtId="171" fontId="4" fillId="0" borderId="0" xfId="0" applyNumberFormat="1" applyFont="1" applyFill="1" applyBorder="1"/>
    <xf numFmtId="0" fontId="4" fillId="0" borderId="0" xfId="0" applyFont="1" applyFill="1" applyBorder="1"/>
    <xf numFmtId="173" fontId="4" fillId="0" borderId="0" xfId="0" applyNumberFormat="1" applyFont="1" applyFill="1" applyBorder="1"/>
    <xf numFmtId="3" fontId="3" fillId="0" borderId="0" xfId="0" applyNumberFormat="1" applyFont="1" applyFill="1" applyBorder="1"/>
    <xf numFmtId="14" fontId="4" fillId="0" borderId="0" xfId="0" applyNumberFormat="1" applyFont="1"/>
    <xf numFmtId="177" fontId="3" fillId="0" borderId="0" xfId="0" applyNumberFormat="1" applyFont="1"/>
    <xf numFmtId="177" fontId="3" fillId="4" borderId="0" xfId="0" applyNumberFormat="1" applyFont="1" applyFill="1"/>
    <xf numFmtId="177" fontId="0" fillId="0" borderId="0" xfId="0" applyNumberFormat="1"/>
    <xf numFmtId="177" fontId="4" fillId="4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4"/>
  <sheetViews>
    <sheetView tabSelected="1" workbookViewId="0"/>
  </sheetViews>
  <sheetFormatPr baseColWidth="10" defaultRowHeight="12"/>
  <cols>
    <col min="1" max="1" width="72.42578125" style="1" bestFit="1" customWidth="1"/>
    <col min="2" max="2" width="13" style="25" bestFit="1" customWidth="1"/>
    <col min="3" max="3" width="26.85546875" style="1" bestFit="1" customWidth="1"/>
    <col min="4" max="4" width="22.7109375" style="1" bestFit="1" customWidth="1"/>
    <col min="5" max="5" width="23.7109375" style="1" bestFit="1" customWidth="1"/>
    <col min="6" max="7" width="11.140625" style="1" bestFit="1" customWidth="1"/>
    <col min="8" max="8" width="47.5703125" style="1" bestFit="1" customWidth="1"/>
    <col min="9" max="10" width="12.28515625" style="1" bestFit="1" customWidth="1"/>
    <col min="11" max="11" width="20.140625" style="1" bestFit="1" customWidth="1"/>
    <col min="12" max="12" width="14.28515625" style="1" bestFit="1" customWidth="1"/>
    <col min="13" max="13" width="36.28515625" style="1" bestFit="1" customWidth="1"/>
    <col min="14" max="14" width="31.140625" style="1" bestFit="1" customWidth="1"/>
    <col min="15" max="15" width="13" style="1" bestFit="1" customWidth="1"/>
    <col min="16" max="16" width="10.7109375" style="1"/>
    <col min="17" max="17" width="12.7109375" style="1" bestFit="1" customWidth="1"/>
    <col min="18" max="22" width="10.7109375" style="1"/>
    <col min="23" max="23" width="23.5703125" style="1" bestFit="1" customWidth="1"/>
    <col min="24" max="16384" width="10.7109375" style="1"/>
  </cols>
  <sheetData>
    <row r="1" spans="1:11">
      <c r="A1" s="5" t="s">
        <v>1</v>
      </c>
    </row>
    <row r="3" spans="1:11">
      <c r="A3" s="6" t="s">
        <v>21</v>
      </c>
      <c r="B3" s="26"/>
    </row>
    <row r="4" spans="1:11">
      <c r="A4" s="7"/>
      <c r="B4" s="26"/>
    </row>
    <row r="5" spans="1:11">
      <c r="A5" s="7" t="s">
        <v>4</v>
      </c>
      <c r="B5" s="26">
        <f>'LOANS &amp; LONG TERM GUAR '!I18</f>
        <v>8950813330</v>
      </c>
    </row>
    <row r="6" spans="1:11">
      <c r="A6" s="7" t="s">
        <v>5</v>
      </c>
      <c r="B6" s="26">
        <f>'LOANS &amp; LONG TERM GUAR '!J18</f>
        <v>1331600000</v>
      </c>
    </row>
    <row r="7" spans="1:11">
      <c r="A7" s="7" t="s">
        <v>7</v>
      </c>
      <c r="B7" s="26">
        <f>'OTHER FINANCING'!Q76</f>
        <v>168789139.75</v>
      </c>
    </row>
    <row r="8" spans="1:11" s="5" customFormat="1">
      <c r="A8" s="6" t="s">
        <v>6</v>
      </c>
      <c r="B8" s="28">
        <f>SUM(B5:B7)</f>
        <v>10451202469.75</v>
      </c>
    </row>
    <row r="9" spans="1:11">
      <c r="A9" s="7"/>
      <c r="B9" s="26"/>
    </row>
    <row r="10" spans="1:11" s="3" customFormat="1">
      <c r="B10" s="25"/>
    </row>
    <row r="16" spans="1:11">
      <c r="J16" s="10"/>
      <c r="K16" s="3"/>
    </row>
    <row r="17" spans="10:11">
      <c r="J17" s="10"/>
      <c r="K17" s="3"/>
    </row>
    <row r="90" spans="2:17" customFormat="1" ht="13">
      <c r="B90" s="27"/>
      <c r="Q90" s="14">
        <f>SUM('OTHER FINANCING'!Q7:Q75)</f>
        <v>168789139.75</v>
      </c>
    </row>
    <row r="94" spans="2:17" ht="13"/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9"/>
  <sheetViews>
    <sheetView workbookViewId="0"/>
  </sheetViews>
  <sheetFormatPr baseColWidth="10" defaultRowHeight="13"/>
  <cols>
    <col min="2" max="2" width="9.28515625" bestFit="1" customWidth="1"/>
    <col min="3" max="3" width="27.5703125" bestFit="1" customWidth="1"/>
    <col min="4" max="4" width="22.7109375" bestFit="1" customWidth="1"/>
    <col min="5" max="5" width="23.7109375" bestFit="1" customWidth="1"/>
    <col min="6" max="6" width="5.28515625" bestFit="1" customWidth="1"/>
    <col min="7" max="7" width="12.7109375" bestFit="1" customWidth="1"/>
    <col min="8" max="8" width="47.5703125" bestFit="1" customWidth="1"/>
    <col min="9" max="10" width="12.28515625" bestFit="1" customWidth="1"/>
    <col min="11" max="11" width="13" bestFit="1" customWidth="1"/>
  </cols>
  <sheetData>
    <row r="1" spans="1:11">
      <c r="A1" s="5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5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15" customFormat="1">
      <c r="A5" s="5" t="s">
        <v>12</v>
      </c>
      <c r="B5" s="5" t="s">
        <v>13</v>
      </c>
      <c r="C5" s="5" t="s">
        <v>14</v>
      </c>
      <c r="D5" s="5" t="s">
        <v>15</v>
      </c>
      <c r="E5" s="5" t="s">
        <v>70</v>
      </c>
      <c r="F5" s="5" t="s">
        <v>71</v>
      </c>
      <c r="G5" s="5" t="s">
        <v>16</v>
      </c>
      <c r="H5" s="5" t="s">
        <v>17</v>
      </c>
      <c r="I5" s="9" t="s">
        <v>18</v>
      </c>
      <c r="J5" s="9" t="s">
        <v>19</v>
      </c>
      <c r="K5" s="24" t="s">
        <v>20</v>
      </c>
    </row>
    <row r="6" spans="1:11">
      <c r="A6" s="2">
        <v>39570</v>
      </c>
      <c r="B6" s="8" t="s">
        <v>41</v>
      </c>
      <c r="C6" s="1" t="s">
        <v>42</v>
      </c>
      <c r="D6" s="1" t="s">
        <v>61</v>
      </c>
      <c r="E6" s="1"/>
      <c r="F6" s="1">
        <v>85675</v>
      </c>
      <c r="G6" s="1">
        <v>1</v>
      </c>
      <c r="H6" s="1" t="s">
        <v>43</v>
      </c>
      <c r="I6" s="11">
        <v>2865507932</v>
      </c>
      <c r="J6" s="11"/>
      <c r="K6" s="12"/>
    </row>
    <row r="7" spans="1:11">
      <c r="A7" s="2">
        <v>39500</v>
      </c>
      <c r="B7" s="4" t="s">
        <v>44</v>
      </c>
      <c r="C7" s="1" t="s">
        <v>77</v>
      </c>
      <c r="D7" s="1" t="s">
        <v>78</v>
      </c>
      <c r="E7" s="1" t="s">
        <v>45</v>
      </c>
      <c r="F7" s="1">
        <v>86493</v>
      </c>
      <c r="G7" s="1">
        <v>2</v>
      </c>
      <c r="H7" s="1" t="s">
        <v>46</v>
      </c>
      <c r="I7" s="11"/>
      <c r="J7" s="11">
        <v>131600000</v>
      </c>
      <c r="K7" s="11"/>
    </row>
    <row r="8" spans="1:11">
      <c r="A8" s="2">
        <v>39597</v>
      </c>
      <c r="B8" s="4" t="s">
        <v>44</v>
      </c>
      <c r="C8" s="1" t="s">
        <v>80</v>
      </c>
      <c r="D8" s="1" t="s">
        <v>72</v>
      </c>
      <c r="E8" s="1" t="s">
        <v>47</v>
      </c>
      <c r="F8" s="1">
        <v>86912</v>
      </c>
      <c r="G8" s="1">
        <v>2</v>
      </c>
      <c r="H8" s="1" t="s">
        <v>48</v>
      </c>
      <c r="I8" s="11"/>
      <c r="J8" s="11">
        <v>100000000</v>
      </c>
      <c r="K8" s="11"/>
    </row>
    <row r="9" spans="1:11">
      <c r="A9" s="2">
        <v>39597</v>
      </c>
      <c r="B9" s="4" t="s">
        <v>49</v>
      </c>
      <c r="C9" s="1" t="s">
        <v>80</v>
      </c>
      <c r="D9" s="1" t="s">
        <v>55</v>
      </c>
      <c r="E9" s="1" t="s">
        <v>47</v>
      </c>
      <c r="F9" s="1">
        <v>86924</v>
      </c>
      <c r="G9" s="1">
        <v>2</v>
      </c>
      <c r="H9" s="1" t="s">
        <v>48</v>
      </c>
      <c r="I9" s="11"/>
      <c r="J9" s="11">
        <v>500000000</v>
      </c>
      <c r="K9" s="11"/>
    </row>
    <row r="10" spans="1:11">
      <c r="A10" s="2">
        <v>39597</v>
      </c>
      <c r="B10" s="4" t="s">
        <v>49</v>
      </c>
      <c r="C10" s="1" t="s">
        <v>80</v>
      </c>
      <c r="D10" s="1" t="s">
        <v>54</v>
      </c>
      <c r="E10" s="1" t="s">
        <v>47</v>
      </c>
      <c r="F10" s="1">
        <v>86925</v>
      </c>
      <c r="G10" s="1">
        <v>2</v>
      </c>
      <c r="H10" s="1" t="s">
        <v>48</v>
      </c>
      <c r="I10" s="11"/>
      <c r="J10" s="11">
        <v>400000000</v>
      </c>
      <c r="K10" s="11"/>
    </row>
    <row r="11" spans="1:11">
      <c r="A11" s="2">
        <v>39597</v>
      </c>
      <c r="B11" s="4" t="s">
        <v>49</v>
      </c>
      <c r="C11" s="1" t="s">
        <v>80</v>
      </c>
      <c r="D11" s="1" t="s">
        <v>54</v>
      </c>
      <c r="E11" s="1" t="s">
        <v>47</v>
      </c>
      <c r="F11" s="1">
        <v>86926</v>
      </c>
      <c r="G11" s="1">
        <v>2</v>
      </c>
      <c r="H11" s="1" t="s">
        <v>48</v>
      </c>
      <c r="I11" s="11"/>
      <c r="J11" s="11">
        <v>200000000</v>
      </c>
      <c r="K11" s="11"/>
    </row>
    <row r="12" spans="1:11">
      <c r="A12" s="2">
        <v>39451</v>
      </c>
      <c r="B12" s="4" t="s">
        <v>50</v>
      </c>
      <c r="C12" s="1" t="s">
        <v>56</v>
      </c>
      <c r="D12" s="1" t="s">
        <v>57</v>
      </c>
      <c r="E12" s="1"/>
      <c r="F12" s="1">
        <v>85953</v>
      </c>
      <c r="G12" s="1">
        <v>1</v>
      </c>
      <c r="H12" s="1" t="s">
        <v>51</v>
      </c>
      <c r="I12" s="11">
        <v>548000001</v>
      </c>
      <c r="J12" s="11"/>
      <c r="K12" s="11"/>
    </row>
    <row r="13" spans="1:11">
      <c r="A13" s="2">
        <v>39717</v>
      </c>
      <c r="B13" s="4" t="s">
        <v>50</v>
      </c>
      <c r="C13" s="1" t="s">
        <v>58</v>
      </c>
      <c r="D13" s="1" t="s">
        <v>59</v>
      </c>
      <c r="E13" s="1" t="s">
        <v>60</v>
      </c>
      <c r="F13" s="1">
        <v>85466</v>
      </c>
      <c r="G13" s="1">
        <v>1</v>
      </c>
      <c r="H13" s="1" t="s">
        <v>52</v>
      </c>
      <c r="I13" s="11">
        <v>4975354189</v>
      </c>
      <c r="J13" s="11"/>
      <c r="K13" s="11"/>
    </row>
    <row r="14" spans="1:11">
      <c r="A14" s="2">
        <v>39465</v>
      </c>
      <c r="B14" s="4" t="s">
        <v>53</v>
      </c>
      <c r="C14" s="1" t="s">
        <v>24</v>
      </c>
      <c r="D14" s="1" t="s">
        <v>25</v>
      </c>
      <c r="E14" s="1"/>
      <c r="F14" s="1">
        <v>86253</v>
      </c>
      <c r="G14" s="1">
        <v>1</v>
      </c>
      <c r="H14" s="1" t="s">
        <v>26</v>
      </c>
      <c r="I14" s="11">
        <v>121524442</v>
      </c>
      <c r="J14" s="11"/>
      <c r="K14" s="11"/>
    </row>
    <row r="15" spans="1:11">
      <c r="A15" s="2">
        <v>39661</v>
      </c>
      <c r="B15" s="4" t="s">
        <v>53</v>
      </c>
      <c r="C15" s="1" t="s">
        <v>67</v>
      </c>
      <c r="D15" s="1" t="s">
        <v>68</v>
      </c>
      <c r="E15" s="1" t="s">
        <v>69</v>
      </c>
      <c r="F15" s="1">
        <v>87215</v>
      </c>
      <c r="G15" s="1">
        <v>2</v>
      </c>
      <c r="H15" s="1" t="s">
        <v>66</v>
      </c>
      <c r="I15" s="11">
        <v>66509098</v>
      </c>
      <c r="J15" s="11"/>
      <c r="K15" s="11"/>
    </row>
    <row r="16" spans="1:11">
      <c r="A16" s="2">
        <v>39389</v>
      </c>
      <c r="B16" s="4" t="s">
        <v>27</v>
      </c>
      <c r="C16" s="1" t="s">
        <v>73</v>
      </c>
      <c r="D16" s="1" t="s">
        <v>74</v>
      </c>
      <c r="E16" s="1" t="s">
        <v>75</v>
      </c>
      <c r="F16" s="1">
        <v>85664</v>
      </c>
      <c r="G16" s="1">
        <v>2</v>
      </c>
      <c r="H16" s="1" t="s">
        <v>28</v>
      </c>
      <c r="I16" s="11">
        <v>2183643</v>
      </c>
      <c r="J16" s="11"/>
      <c r="K16" s="11"/>
    </row>
    <row r="17" spans="1:11">
      <c r="A17" s="2">
        <v>39445</v>
      </c>
      <c r="B17" s="1" t="s">
        <v>29</v>
      </c>
      <c r="C17" s="1" t="s">
        <v>38</v>
      </c>
      <c r="D17" s="1" t="s">
        <v>39</v>
      </c>
      <c r="E17" s="1"/>
      <c r="F17" s="1">
        <v>83939</v>
      </c>
      <c r="G17" s="1">
        <v>2</v>
      </c>
      <c r="H17" s="1" t="s">
        <v>30</v>
      </c>
      <c r="I17" s="11">
        <v>371734025</v>
      </c>
      <c r="J17" s="11"/>
      <c r="K17" s="11"/>
    </row>
    <row r="18" spans="1:11">
      <c r="A18" s="1"/>
      <c r="B18" s="1"/>
      <c r="C18" s="1"/>
      <c r="D18" s="1"/>
      <c r="E18" s="1"/>
      <c r="F18" s="1"/>
      <c r="G18" s="1"/>
      <c r="H18" s="5" t="s">
        <v>40</v>
      </c>
      <c r="I18" s="13">
        <f>SUM(I6:I17)</f>
        <v>8950813330</v>
      </c>
      <c r="J18" s="13">
        <f>SUM(J7:J17)</f>
        <v>1331600000</v>
      </c>
      <c r="K18" s="13">
        <f>SUM(I18:J18)</f>
        <v>10282413330</v>
      </c>
    </row>
    <row r="19" spans="1:11">
      <c r="A19" s="5"/>
      <c r="B19" s="1"/>
      <c r="C19" s="1"/>
      <c r="D19" s="1"/>
      <c r="E19" s="1"/>
      <c r="F19" s="1"/>
      <c r="G19" s="1"/>
      <c r="H19" s="1"/>
      <c r="I19" s="11"/>
      <c r="J19" s="11"/>
      <c r="K19" s="11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78"/>
  <sheetViews>
    <sheetView workbookViewId="0"/>
  </sheetViews>
  <sheetFormatPr baseColWidth="10" defaultRowHeight="12"/>
  <cols>
    <col min="1" max="1" width="12.42578125" style="8" bestFit="1" customWidth="1"/>
    <col min="2" max="2" width="13.42578125" style="8" bestFit="1" customWidth="1"/>
    <col min="3" max="3" width="11.28515625" style="8" bestFit="1" customWidth="1"/>
    <col min="4" max="4" width="10.42578125" style="8" bestFit="1" customWidth="1"/>
    <col min="5" max="5" width="20.140625" style="8" bestFit="1" customWidth="1"/>
    <col min="6" max="6" width="7" style="8" bestFit="1" customWidth="1"/>
    <col min="7" max="7" width="36.28515625" style="8" bestFit="1" customWidth="1"/>
    <col min="8" max="8" width="9.85546875" style="8" bestFit="1" customWidth="1"/>
    <col min="9" max="10" width="49.140625" style="8" bestFit="1" customWidth="1"/>
    <col min="11" max="12" width="32.5703125" style="8" bestFit="1" customWidth="1"/>
    <col min="13" max="13" width="41.7109375" style="8" bestFit="1" customWidth="1"/>
    <col min="14" max="14" width="53.140625" style="8" bestFit="1" customWidth="1"/>
    <col min="15" max="15" width="41.7109375" style="8" bestFit="1" customWidth="1"/>
    <col min="16" max="16" width="30.7109375" style="8" bestFit="1" customWidth="1"/>
    <col min="17" max="17" width="23.5703125" style="29" bestFit="1" customWidth="1"/>
    <col min="18" max="18" width="16" style="8" bestFit="1" customWidth="1"/>
    <col min="19" max="19" width="14.5703125" style="8" bestFit="1" customWidth="1"/>
    <col min="20" max="20" width="11.5703125" style="8" bestFit="1" customWidth="1"/>
    <col min="21" max="16384" width="10.7109375" style="8"/>
  </cols>
  <sheetData>
    <row r="1" spans="1:20">
      <c r="A1" s="16" t="s">
        <v>2</v>
      </c>
    </row>
    <row r="2" spans="1:20">
      <c r="A2" s="16"/>
    </row>
    <row r="3" spans="1:20">
      <c r="A3" s="16" t="s">
        <v>10</v>
      </c>
    </row>
    <row r="4" spans="1:20">
      <c r="A4" s="16"/>
    </row>
    <row r="5" spans="1:20">
      <c r="A5" s="8" t="s">
        <v>0</v>
      </c>
    </row>
    <row r="6" spans="1:20">
      <c r="A6" s="31" t="s">
        <v>64</v>
      </c>
      <c r="B6" s="31" t="s">
        <v>76</v>
      </c>
      <c r="C6" s="31" t="s">
        <v>65</v>
      </c>
      <c r="D6" s="31" t="s">
        <v>149</v>
      </c>
      <c r="E6" s="31" t="s">
        <v>150</v>
      </c>
      <c r="F6" s="31" t="s">
        <v>8</v>
      </c>
      <c r="G6" s="31" t="s">
        <v>151</v>
      </c>
      <c r="H6" s="31" t="s">
        <v>152</v>
      </c>
      <c r="I6" s="31" t="s">
        <v>153</v>
      </c>
      <c r="J6" s="31" t="s">
        <v>154</v>
      </c>
      <c r="K6" s="31" t="s">
        <v>155</v>
      </c>
      <c r="L6" s="31" t="s">
        <v>156</v>
      </c>
      <c r="M6" s="31" t="s">
        <v>157</v>
      </c>
      <c r="N6" s="31" t="s">
        <v>81</v>
      </c>
      <c r="O6" s="31" t="s">
        <v>82</v>
      </c>
      <c r="P6" s="31" t="s">
        <v>83</v>
      </c>
      <c r="Q6" s="32" t="s">
        <v>84</v>
      </c>
      <c r="R6" s="31" t="s">
        <v>85</v>
      </c>
      <c r="S6" s="31" t="s">
        <v>62</v>
      </c>
      <c r="T6" s="31" t="s">
        <v>63</v>
      </c>
    </row>
    <row r="7" spans="1:20">
      <c r="A7" s="17">
        <v>40911</v>
      </c>
      <c r="B7" s="18" t="s">
        <v>92</v>
      </c>
      <c r="C7" s="18" t="s">
        <v>93</v>
      </c>
      <c r="D7" s="18" t="s">
        <v>94</v>
      </c>
      <c r="E7" s="18" t="s">
        <v>87</v>
      </c>
      <c r="F7" s="18" t="s">
        <v>11</v>
      </c>
      <c r="G7" s="18" t="s">
        <v>95</v>
      </c>
      <c r="H7" s="18" t="s">
        <v>88</v>
      </c>
      <c r="I7" s="18" t="s">
        <v>96</v>
      </c>
      <c r="J7" s="18" t="s">
        <v>96</v>
      </c>
      <c r="K7" s="18" t="s">
        <v>97</v>
      </c>
      <c r="L7" s="18" t="s">
        <v>97</v>
      </c>
      <c r="M7" s="18" t="s">
        <v>98</v>
      </c>
      <c r="N7" s="18" t="s">
        <v>98</v>
      </c>
      <c r="O7" s="18" t="s">
        <v>99</v>
      </c>
      <c r="P7" s="18" t="s">
        <v>89</v>
      </c>
      <c r="Q7" s="23">
        <v>6700053.1799999997</v>
      </c>
      <c r="R7" s="19"/>
      <c r="S7" s="18" t="s">
        <v>90</v>
      </c>
      <c r="T7" s="18" t="s">
        <v>91</v>
      </c>
    </row>
    <row r="8" spans="1:20">
      <c r="A8" s="17">
        <v>41061</v>
      </c>
      <c r="B8" s="18" t="s">
        <v>79</v>
      </c>
      <c r="C8" s="18" t="s">
        <v>93</v>
      </c>
      <c r="D8" s="18" t="s">
        <v>105</v>
      </c>
      <c r="E8" s="18" t="s">
        <v>87</v>
      </c>
      <c r="F8" s="18" t="s">
        <v>11</v>
      </c>
      <c r="G8" s="18" t="s">
        <v>222</v>
      </c>
      <c r="H8" s="18" t="s">
        <v>102</v>
      </c>
      <c r="I8" s="18" t="s">
        <v>223</v>
      </c>
      <c r="J8" s="18" t="s">
        <v>223</v>
      </c>
      <c r="K8" s="18" t="s">
        <v>224</v>
      </c>
      <c r="L8" s="18" t="s">
        <v>224</v>
      </c>
      <c r="M8" s="18" t="s">
        <v>342</v>
      </c>
      <c r="N8" s="18" t="s">
        <v>342</v>
      </c>
      <c r="O8" s="18" t="s">
        <v>342</v>
      </c>
      <c r="P8" s="18" t="s">
        <v>89</v>
      </c>
      <c r="Q8" s="23">
        <v>900000</v>
      </c>
      <c r="R8" s="19"/>
      <c r="S8" s="18" t="s">
        <v>220</v>
      </c>
      <c r="T8" s="18" t="s">
        <v>221</v>
      </c>
    </row>
    <row r="9" spans="1:20">
      <c r="A9" s="17">
        <v>40906</v>
      </c>
      <c r="B9" s="18" t="s">
        <v>100</v>
      </c>
      <c r="C9" s="18" t="s">
        <v>93</v>
      </c>
      <c r="D9" s="18" t="s">
        <v>101</v>
      </c>
      <c r="E9" s="18" t="s">
        <v>87</v>
      </c>
      <c r="F9" s="18" t="s">
        <v>11</v>
      </c>
      <c r="G9" s="18" t="s">
        <v>199</v>
      </c>
      <c r="H9" s="18" t="s">
        <v>102</v>
      </c>
      <c r="I9" s="18" t="s">
        <v>200</v>
      </c>
      <c r="J9" s="18" t="s">
        <v>103</v>
      </c>
      <c r="K9" s="18" t="s">
        <v>200</v>
      </c>
      <c r="L9" s="18" t="s">
        <v>103</v>
      </c>
      <c r="M9" s="18" t="s">
        <v>100</v>
      </c>
      <c r="N9" s="18" t="s">
        <v>103</v>
      </c>
      <c r="O9" s="18" t="s">
        <v>100</v>
      </c>
      <c r="P9" s="18" t="s">
        <v>89</v>
      </c>
      <c r="Q9" s="23">
        <v>4000000</v>
      </c>
      <c r="R9" s="19"/>
      <c r="S9" s="18" t="s">
        <v>197</v>
      </c>
      <c r="T9" s="18" t="s">
        <v>198</v>
      </c>
    </row>
    <row r="10" spans="1:20">
      <c r="A10" s="17">
        <v>41022</v>
      </c>
      <c r="B10" s="18" t="s">
        <v>290</v>
      </c>
      <c r="C10" s="18" t="s">
        <v>291</v>
      </c>
      <c r="D10" s="18"/>
      <c r="E10" s="18" t="s">
        <v>87</v>
      </c>
      <c r="F10" s="18" t="s">
        <v>11</v>
      </c>
      <c r="G10" s="18" t="s">
        <v>321</v>
      </c>
      <c r="H10" s="18" t="s">
        <v>102</v>
      </c>
      <c r="I10" s="18" t="s">
        <v>298</v>
      </c>
      <c r="J10" s="18" t="s">
        <v>298</v>
      </c>
      <c r="K10" s="18" t="s">
        <v>322</v>
      </c>
      <c r="L10" s="18" t="s">
        <v>322</v>
      </c>
      <c r="M10" s="18" t="s">
        <v>322</v>
      </c>
      <c r="N10" s="18" t="s">
        <v>103</v>
      </c>
      <c r="O10" s="18" t="s">
        <v>323</v>
      </c>
      <c r="P10" s="18" t="s">
        <v>297</v>
      </c>
      <c r="Q10" s="23">
        <v>855000</v>
      </c>
      <c r="R10" s="19"/>
      <c r="S10" s="18" t="s">
        <v>319</v>
      </c>
      <c r="T10" s="18" t="s">
        <v>320</v>
      </c>
    </row>
    <row r="11" spans="1:20">
      <c r="A11" s="17">
        <v>40891</v>
      </c>
      <c r="B11" s="18" t="s">
        <v>290</v>
      </c>
      <c r="C11" s="18" t="s">
        <v>291</v>
      </c>
      <c r="D11" s="18"/>
      <c r="E11" s="18" t="s">
        <v>87</v>
      </c>
      <c r="F11" s="18" t="s">
        <v>11</v>
      </c>
      <c r="G11" s="18" t="s">
        <v>317</v>
      </c>
      <c r="H11" s="18" t="s">
        <v>102</v>
      </c>
      <c r="I11" s="18" t="s">
        <v>298</v>
      </c>
      <c r="J11" s="18" t="s">
        <v>298</v>
      </c>
      <c r="K11" s="18" t="s">
        <v>318</v>
      </c>
      <c r="L11" s="18" t="s">
        <v>318</v>
      </c>
      <c r="M11" s="18" t="s">
        <v>318</v>
      </c>
      <c r="N11" s="18" t="s">
        <v>103</v>
      </c>
      <c r="O11" s="18" t="s">
        <v>318</v>
      </c>
      <c r="P11" s="18" t="s">
        <v>297</v>
      </c>
      <c r="Q11" s="23">
        <v>22500000</v>
      </c>
      <c r="R11" s="19"/>
      <c r="S11" s="18" t="s">
        <v>315</v>
      </c>
      <c r="T11" s="18" t="s">
        <v>316</v>
      </c>
    </row>
    <row r="12" spans="1:20">
      <c r="A12" s="17">
        <v>41038</v>
      </c>
      <c r="B12" s="18" t="s">
        <v>100</v>
      </c>
      <c r="C12" s="18" t="s">
        <v>93</v>
      </c>
      <c r="D12" s="18" t="s">
        <v>104</v>
      </c>
      <c r="E12" s="18" t="s">
        <v>87</v>
      </c>
      <c r="F12" s="18" t="s">
        <v>11</v>
      </c>
      <c r="G12" s="18" t="s">
        <v>31</v>
      </c>
      <c r="H12" s="18" t="s">
        <v>102</v>
      </c>
      <c r="I12" s="18" t="s">
        <v>333</v>
      </c>
      <c r="J12" s="18" t="s">
        <v>103</v>
      </c>
      <c r="K12" s="18" t="s">
        <v>333</v>
      </c>
      <c r="L12" s="18" t="s">
        <v>103</v>
      </c>
      <c r="M12" s="18" t="s">
        <v>100</v>
      </c>
      <c r="N12" s="18" t="s">
        <v>32</v>
      </c>
      <c r="O12" s="18" t="s">
        <v>100</v>
      </c>
      <c r="P12" s="18" t="s">
        <v>89</v>
      </c>
      <c r="Q12" s="23">
        <v>1000000</v>
      </c>
      <c r="R12" s="19"/>
      <c r="S12" s="18" t="s">
        <v>33</v>
      </c>
      <c r="T12" s="18" t="s">
        <v>22</v>
      </c>
    </row>
    <row r="13" spans="1:20">
      <c r="A13" s="17">
        <v>40856</v>
      </c>
      <c r="B13" s="18" t="s">
        <v>107</v>
      </c>
      <c r="C13" s="18" t="s">
        <v>93</v>
      </c>
      <c r="D13" s="18" t="s">
        <v>94</v>
      </c>
      <c r="E13" s="18" t="s">
        <v>87</v>
      </c>
      <c r="F13" s="18" t="s">
        <v>11</v>
      </c>
      <c r="G13" s="18" t="s">
        <v>126</v>
      </c>
      <c r="H13" s="18" t="s">
        <v>88</v>
      </c>
      <c r="I13" s="18" t="s">
        <v>127</v>
      </c>
      <c r="J13" s="18" t="s">
        <v>127</v>
      </c>
      <c r="K13" s="18" t="s">
        <v>128</v>
      </c>
      <c r="L13" s="18" t="s">
        <v>128</v>
      </c>
      <c r="M13" s="18" t="s">
        <v>129</v>
      </c>
      <c r="N13" s="18" t="s">
        <v>129</v>
      </c>
      <c r="O13" s="18" t="s">
        <v>129</v>
      </c>
      <c r="P13" s="18" t="s">
        <v>89</v>
      </c>
      <c r="Q13" s="23">
        <v>627632.56999999995</v>
      </c>
      <c r="R13" s="19"/>
      <c r="S13" s="18" t="s">
        <v>124</v>
      </c>
      <c r="T13" s="18" t="s">
        <v>125</v>
      </c>
    </row>
    <row r="14" spans="1:20">
      <c r="A14" s="17">
        <v>41073</v>
      </c>
      <c r="B14" s="18" t="s">
        <v>119</v>
      </c>
      <c r="C14" s="18" t="s">
        <v>86</v>
      </c>
      <c r="D14" s="18"/>
      <c r="E14" s="18" t="s">
        <v>87</v>
      </c>
      <c r="F14" s="18" t="s">
        <v>11</v>
      </c>
      <c r="G14" s="18" t="s">
        <v>120</v>
      </c>
      <c r="H14" s="18" t="s">
        <v>88</v>
      </c>
      <c r="I14" s="18" t="s">
        <v>121</v>
      </c>
      <c r="J14" s="18" t="s">
        <v>121</v>
      </c>
      <c r="K14" s="18" t="s">
        <v>122</v>
      </c>
      <c r="L14" s="18" t="s">
        <v>122</v>
      </c>
      <c r="M14" s="18" t="s">
        <v>123</v>
      </c>
      <c r="N14" s="18" t="s">
        <v>123</v>
      </c>
      <c r="O14" s="18" t="s">
        <v>123</v>
      </c>
      <c r="P14" s="18" t="s">
        <v>89</v>
      </c>
      <c r="Q14" s="23">
        <v>7011190</v>
      </c>
      <c r="R14" s="19"/>
      <c r="S14" s="18" t="s">
        <v>117</v>
      </c>
      <c r="T14" s="18" t="s">
        <v>118</v>
      </c>
    </row>
    <row r="15" spans="1:20">
      <c r="A15" s="17">
        <v>40962</v>
      </c>
      <c r="B15" s="18" t="s">
        <v>100</v>
      </c>
      <c r="C15" s="18" t="s">
        <v>93</v>
      </c>
      <c r="D15" s="18" t="s">
        <v>101</v>
      </c>
      <c r="E15" s="18" t="s">
        <v>87</v>
      </c>
      <c r="F15" s="18" t="s">
        <v>11</v>
      </c>
      <c r="G15" s="18" t="s">
        <v>34</v>
      </c>
      <c r="H15" s="18" t="s">
        <v>102</v>
      </c>
      <c r="I15" s="18" t="s">
        <v>35</v>
      </c>
      <c r="J15" s="18" t="s">
        <v>103</v>
      </c>
      <c r="K15" s="18" t="s">
        <v>35</v>
      </c>
      <c r="L15" s="18" t="s">
        <v>103</v>
      </c>
      <c r="M15" s="18" t="s">
        <v>100</v>
      </c>
      <c r="N15" s="18" t="s">
        <v>103</v>
      </c>
      <c r="O15" s="18" t="s">
        <v>100</v>
      </c>
      <c r="P15" s="18" t="s">
        <v>89</v>
      </c>
      <c r="Q15" s="23">
        <v>100000</v>
      </c>
      <c r="R15" s="19"/>
      <c r="S15" s="18" t="s">
        <v>36</v>
      </c>
      <c r="T15" s="18" t="s">
        <v>23</v>
      </c>
    </row>
    <row r="16" spans="1:20">
      <c r="A16" s="17">
        <v>40928</v>
      </c>
      <c r="B16" s="18" t="s">
        <v>290</v>
      </c>
      <c r="C16" s="18" t="s">
        <v>291</v>
      </c>
      <c r="D16" s="18"/>
      <c r="E16" s="18" t="s">
        <v>87</v>
      </c>
      <c r="F16" s="18" t="s">
        <v>11</v>
      </c>
      <c r="G16" s="18" t="s">
        <v>330</v>
      </c>
      <c r="H16" s="18" t="s">
        <v>102</v>
      </c>
      <c r="I16" s="18" t="s">
        <v>331</v>
      </c>
      <c r="J16" s="18" t="s">
        <v>332</v>
      </c>
      <c r="K16" s="18" t="s">
        <v>333</v>
      </c>
      <c r="L16" s="18" t="s">
        <v>333</v>
      </c>
      <c r="M16" s="18" t="s">
        <v>333</v>
      </c>
      <c r="N16" s="18" t="s">
        <v>103</v>
      </c>
      <c r="O16" s="18" t="s">
        <v>334</v>
      </c>
      <c r="P16" s="18" t="s">
        <v>297</v>
      </c>
      <c r="Q16" s="23">
        <v>4500000</v>
      </c>
      <c r="R16" s="19"/>
      <c r="S16" s="18" t="s">
        <v>328</v>
      </c>
      <c r="T16" s="18" t="s">
        <v>329</v>
      </c>
    </row>
    <row r="17" spans="1:20">
      <c r="A17" s="17">
        <v>40869</v>
      </c>
      <c r="B17" s="18" t="s">
        <v>290</v>
      </c>
      <c r="C17" s="18" t="s">
        <v>291</v>
      </c>
      <c r="D17" s="18"/>
      <c r="E17" s="18" t="s">
        <v>87</v>
      </c>
      <c r="F17" s="18" t="s">
        <v>11</v>
      </c>
      <c r="G17" s="18" t="s">
        <v>301</v>
      </c>
      <c r="H17" s="18" t="s">
        <v>102</v>
      </c>
      <c r="I17" s="18" t="s">
        <v>302</v>
      </c>
      <c r="J17" s="18" t="s">
        <v>302</v>
      </c>
      <c r="K17" s="18" t="s">
        <v>303</v>
      </c>
      <c r="L17" s="18" t="s">
        <v>303</v>
      </c>
      <c r="M17" s="18" t="s">
        <v>303</v>
      </c>
      <c r="N17" s="18" t="s">
        <v>103</v>
      </c>
      <c r="O17" s="18" t="s">
        <v>304</v>
      </c>
      <c r="P17" s="18" t="s">
        <v>297</v>
      </c>
      <c r="Q17" s="23">
        <v>1800000</v>
      </c>
      <c r="R17" s="19"/>
      <c r="S17" s="18" t="s">
        <v>299</v>
      </c>
      <c r="T17" s="18" t="s">
        <v>300</v>
      </c>
    </row>
    <row r="18" spans="1:20">
      <c r="A18" s="17">
        <v>40963</v>
      </c>
      <c r="B18" s="18" t="s">
        <v>290</v>
      </c>
      <c r="C18" s="18" t="s">
        <v>291</v>
      </c>
      <c r="D18" s="18"/>
      <c r="E18" s="18" t="s">
        <v>87</v>
      </c>
      <c r="F18" s="18" t="s">
        <v>11</v>
      </c>
      <c r="G18" s="18" t="s">
        <v>301</v>
      </c>
      <c r="H18" s="18" t="s">
        <v>102</v>
      </c>
      <c r="I18" s="18" t="s">
        <v>308</v>
      </c>
      <c r="J18" s="18" t="s">
        <v>308</v>
      </c>
      <c r="K18" s="18" t="s">
        <v>309</v>
      </c>
      <c r="L18" s="18" t="s">
        <v>309</v>
      </c>
      <c r="M18" s="18" t="s">
        <v>309</v>
      </c>
      <c r="N18" s="18" t="s">
        <v>103</v>
      </c>
      <c r="O18" s="18" t="s">
        <v>309</v>
      </c>
      <c r="P18" s="18" t="s">
        <v>297</v>
      </c>
      <c r="Q18" s="23">
        <v>22500000</v>
      </c>
      <c r="R18" s="19"/>
      <c r="S18" s="18" t="s">
        <v>306</v>
      </c>
      <c r="T18" s="18" t="s">
        <v>307</v>
      </c>
    </row>
    <row r="19" spans="1:20">
      <c r="A19" s="17">
        <v>40946</v>
      </c>
      <c r="B19" s="18" t="s">
        <v>290</v>
      </c>
      <c r="C19" s="18" t="s">
        <v>291</v>
      </c>
      <c r="D19" s="18"/>
      <c r="E19" s="18" t="s">
        <v>87</v>
      </c>
      <c r="F19" s="18" t="s">
        <v>11</v>
      </c>
      <c r="G19" s="18" t="s">
        <v>301</v>
      </c>
      <c r="H19" s="18" t="s">
        <v>102</v>
      </c>
      <c r="I19" s="18" t="s">
        <v>103</v>
      </c>
      <c r="J19" s="18" t="s">
        <v>96</v>
      </c>
      <c r="K19" s="18" t="s">
        <v>370</v>
      </c>
      <c r="L19" s="18" t="s">
        <v>370</v>
      </c>
      <c r="M19" s="18" t="s">
        <v>370</v>
      </c>
      <c r="N19" s="18" t="s">
        <v>103</v>
      </c>
      <c r="O19" s="18" t="s">
        <v>370</v>
      </c>
      <c r="P19" s="18" t="s">
        <v>297</v>
      </c>
      <c r="Q19" s="23">
        <v>2700000</v>
      </c>
      <c r="R19" s="19"/>
      <c r="S19" s="18" t="s">
        <v>368</v>
      </c>
      <c r="T19" s="18" t="s">
        <v>369</v>
      </c>
    </row>
    <row r="20" spans="1:20">
      <c r="A20" s="17">
        <v>40981</v>
      </c>
      <c r="B20" s="18" t="s">
        <v>290</v>
      </c>
      <c r="C20" s="18" t="s">
        <v>291</v>
      </c>
      <c r="D20" s="18"/>
      <c r="E20" s="18" t="s">
        <v>87</v>
      </c>
      <c r="F20" s="18" t="s">
        <v>11</v>
      </c>
      <c r="G20" s="18" t="s">
        <v>301</v>
      </c>
      <c r="H20" s="18" t="s">
        <v>102</v>
      </c>
      <c r="I20" s="18" t="s">
        <v>305</v>
      </c>
      <c r="J20" s="18" t="s">
        <v>305</v>
      </c>
      <c r="K20" s="18" t="s">
        <v>382</v>
      </c>
      <c r="L20" s="18" t="s">
        <v>382</v>
      </c>
      <c r="M20" s="18" t="s">
        <v>382</v>
      </c>
      <c r="N20" s="18" t="s">
        <v>103</v>
      </c>
      <c r="O20" s="18" t="s">
        <v>383</v>
      </c>
      <c r="P20" s="18" t="s">
        <v>297</v>
      </c>
      <c r="Q20" s="23">
        <v>4500000</v>
      </c>
      <c r="R20" s="19"/>
      <c r="S20" s="18" t="s">
        <v>380</v>
      </c>
      <c r="T20" s="18" t="s">
        <v>381</v>
      </c>
    </row>
    <row r="21" spans="1:20">
      <c r="A21" s="17">
        <v>41001</v>
      </c>
      <c r="B21" s="18" t="s">
        <v>79</v>
      </c>
      <c r="C21" s="18" t="s">
        <v>93</v>
      </c>
      <c r="D21" s="18" t="s">
        <v>94</v>
      </c>
      <c r="E21" s="18" t="s">
        <v>87</v>
      </c>
      <c r="F21" s="18" t="s">
        <v>11</v>
      </c>
      <c r="G21" s="18" t="s">
        <v>132</v>
      </c>
      <c r="H21" s="18" t="s">
        <v>88</v>
      </c>
      <c r="I21" s="18" t="s">
        <v>106</v>
      </c>
      <c r="J21" s="18" t="s">
        <v>106</v>
      </c>
      <c r="K21" s="18" t="s">
        <v>133</v>
      </c>
      <c r="L21" s="18" t="s">
        <v>133</v>
      </c>
      <c r="M21" s="18" t="s">
        <v>134</v>
      </c>
      <c r="N21" s="18" t="s">
        <v>134</v>
      </c>
      <c r="O21" s="18" t="s">
        <v>134</v>
      </c>
      <c r="P21" s="18" t="s">
        <v>89</v>
      </c>
      <c r="Q21" s="23">
        <v>0</v>
      </c>
      <c r="R21" s="19"/>
      <c r="S21" s="18" t="s">
        <v>130</v>
      </c>
      <c r="T21" s="18" t="s">
        <v>131</v>
      </c>
    </row>
    <row r="22" spans="1:20">
      <c r="A22" s="17">
        <v>40857</v>
      </c>
      <c r="B22" s="18" t="s">
        <v>100</v>
      </c>
      <c r="C22" s="18" t="s">
        <v>93</v>
      </c>
      <c r="D22" s="18" t="s">
        <v>110</v>
      </c>
      <c r="E22" s="18" t="s">
        <v>87</v>
      </c>
      <c r="F22" s="18" t="s">
        <v>11</v>
      </c>
      <c r="G22" s="18" t="s">
        <v>132</v>
      </c>
      <c r="H22" s="18" t="s">
        <v>102</v>
      </c>
      <c r="I22" s="18" t="s">
        <v>232</v>
      </c>
      <c r="J22" s="18" t="s">
        <v>103</v>
      </c>
      <c r="K22" s="18" t="s">
        <v>232</v>
      </c>
      <c r="L22" s="18" t="s">
        <v>103</v>
      </c>
      <c r="M22" s="18" t="s">
        <v>100</v>
      </c>
      <c r="N22" s="18" t="s">
        <v>233</v>
      </c>
      <c r="O22" s="18" t="s">
        <v>100</v>
      </c>
      <c r="P22" s="18" t="s">
        <v>89</v>
      </c>
      <c r="Q22" s="23">
        <v>1000000</v>
      </c>
      <c r="R22" s="19"/>
      <c r="S22" s="18" t="s">
        <v>230</v>
      </c>
      <c r="T22" s="18" t="s">
        <v>231</v>
      </c>
    </row>
    <row r="23" spans="1:20">
      <c r="A23" s="17">
        <v>40949</v>
      </c>
      <c r="B23" s="18" t="s">
        <v>100</v>
      </c>
      <c r="C23" s="18" t="s">
        <v>93</v>
      </c>
      <c r="D23" s="18" t="s">
        <v>110</v>
      </c>
      <c r="E23" s="18" t="s">
        <v>87</v>
      </c>
      <c r="F23" s="18" t="s">
        <v>11</v>
      </c>
      <c r="G23" s="18" t="s">
        <v>132</v>
      </c>
      <c r="H23" s="18" t="s">
        <v>102</v>
      </c>
      <c r="I23" s="18" t="s">
        <v>241</v>
      </c>
      <c r="J23" s="18" t="s">
        <v>103</v>
      </c>
      <c r="K23" s="18" t="s">
        <v>241</v>
      </c>
      <c r="L23" s="18" t="s">
        <v>103</v>
      </c>
      <c r="M23" s="18" t="s">
        <v>100</v>
      </c>
      <c r="N23" s="18" t="s">
        <v>103</v>
      </c>
      <c r="O23" s="18" t="s">
        <v>100</v>
      </c>
      <c r="P23" s="18" t="s">
        <v>89</v>
      </c>
      <c r="Q23" s="23">
        <v>150000</v>
      </c>
      <c r="R23" s="19"/>
      <c r="S23" s="18" t="s">
        <v>239</v>
      </c>
      <c r="T23" s="18" t="s">
        <v>240</v>
      </c>
    </row>
    <row r="24" spans="1:20">
      <c r="A24" s="17">
        <v>41087</v>
      </c>
      <c r="B24" s="18" t="s">
        <v>285</v>
      </c>
      <c r="C24" s="18" t="s">
        <v>93</v>
      </c>
      <c r="D24" s="18" t="s">
        <v>108</v>
      </c>
      <c r="E24" s="18" t="s">
        <v>87</v>
      </c>
      <c r="F24" s="18" t="s">
        <v>11</v>
      </c>
      <c r="G24" s="18" t="s">
        <v>132</v>
      </c>
      <c r="H24" s="18" t="s">
        <v>102</v>
      </c>
      <c r="I24" s="18" t="s">
        <v>286</v>
      </c>
      <c r="J24" s="18" t="s">
        <v>103</v>
      </c>
      <c r="K24" s="18" t="s">
        <v>286</v>
      </c>
      <c r="L24" s="18" t="s">
        <v>103</v>
      </c>
      <c r="M24" s="18" t="s">
        <v>287</v>
      </c>
      <c r="N24" s="18" t="s">
        <v>287</v>
      </c>
      <c r="O24" s="18" t="s">
        <v>287</v>
      </c>
      <c r="P24" s="18" t="s">
        <v>89</v>
      </c>
      <c r="Q24" s="23">
        <v>332500</v>
      </c>
      <c r="R24" s="19"/>
      <c r="S24" s="18" t="s">
        <v>283</v>
      </c>
      <c r="T24" s="18" t="s">
        <v>284</v>
      </c>
    </row>
    <row r="25" spans="1:20">
      <c r="A25" s="17">
        <v>40926</v>
      </c>
      <c r="B25" s="18" t="s">
        <v>100</v>
      </c>
      <c r="C25" s="18" t="s">
        <v>93</v>
      </c>
      <c r="D25" s="18" t="s">
        <v>101</v>
      </c>
      <c r="E25" s="18" t="s">
        <v>87</v>
      </c>
      <c r="F25" s="18" t="s">
        <v>11</v>
      </c>
      <c r="G25" s="18" t="s">
        <v>132</v>
      </c>
      <c r="H25" s="18" t="s">
        <v>102</v>
      </c>
      <c r="I25" s="18" t="s">
        <v>177</v>
      </c>
      <c r="J25" s="18" t="s">
        <v>103</v>
      </c>
      <c r="K25" s="18" t="s">
        <v>177</v>
      </c>
      <c r="L25" s="18" t="s">
        <v>103</v>
      </c>
      <c r="M25" s="18" t="s">
        <v>100</v>
      </c>
      <c r="N25" s="18" t="s">
        <v>178</v>
      </c>
      <c r="O25" s="18" t="s">
        <v>100</v>
      </c>
      <c r="P25" s="18" t="s">
        <v>89</v>
      </c>
      <c r="Q25" s="23">
        <v>500000</v>
      </c>
      <c r="R25" s="19"/>
      <c r="S25" s="18" t="s">
        <v>175</v>
      </c>
      <c r="T25" s="18" t="s">
        <v>176</v>
      </c>
    </row>
    <row r="26" spans="1:20">
      <c r="A26" s="17">
        <v>40888</v>
      </c>
      <c r="B26" s="18" t="s">
        <v>100</v>
      </c>
      <c r="C26" s="18" t="s">
        <v>93</v>
      </c>
      <c r="D26" s="18" t="s">
        <v>101</v>
      </c>
      <c r="E26" s="18" t="s">
        <v>87</v>
      </c>
      <c r="F26" s="18" t="s">
        <v>11</v>
      </c>
      <c r="G26" s="18" t="s">
        <v>132</v>
      </c>
      <c r="H26" s="18" t="s">
        <v>102</v>
      </c>
      <c r="I26" s="18" t="s">
        <v>189</v>
      </c>
      <c r="J26" s="18" t="s">
        <v>103</v>
      </c>
      <c r="K26" s="18" t="s">
        <v>189</v>
      </c>
      <c r="L26" s="18" t="s">
        <v>103</v>
      </c>
      <c r="M26" s="18" t="s">
        <v>100</v>
      </c>
      <c r="N26" s="18" t="s">
        <v>103</v>
      </c>
      <c r="O26" s="18" t="s">
        <v>100</v>
      </c>
      <c r="P26" s="18" t="s">
        <v>89</v>
      </c>
      <c r="Q26" s="23">
        <v>250000</v>
      </c>
      <c r="R26" s="19"/>
      <c r="S26" s="18" t="s">
        <v>187</v>
      </c>
      <c r="T26" s="18" t="s">
        <v>188</v>
      </c>
    </row>
    <row r="27" spans="1:20">
      <c r="A27" s="17">
        <v>40835</v>
      </c>
      <c r="B27" s="18" t="s">
        <v>100</v>
      </c>
      <c r="C27" s="18" t="s">
        <v>93</v>
      </c>
      <c r="D27" s="18" t="s">
        <v>101</v>
      </c>
      <c r="E27" s="18" t="s">
        <v>87</v>
      </c>
      <c r="F27" s="18" t="s">
        <v>11</v>
      </c>
      <c r="G27" s="18" t="s">
        <v>132</v>
      </c>
      <c r="H27" s="18" t="s">
        <v>102</v>
      </c>
      <c r="I27" s="18" t="s">
        <v>216</v>
      </c>
      <c r="J27" s="18" t="s">
        <v>103</v>
      </c>
      <c r="K27" s="18" t="s">
        <v>216</v>
      </c>
      <c r="L27" s="18" t="s">
        <v>103</v>
      </c>
      <c r="M27" s="18" t="s">
        <v>100</v>
      </c>
      <c r="N27" s="18" t="s">
        <v>103</v>
      </c>
      <c r="O27" s="18" t="s">
        <v>100</v>
      </c>
      <c r="P27" s="18" t="s">
        <v>89</v>
      </c>
      <c r="Q27" s="23">
        <v>3500000</v>
      </c>
      <c r="R27" s="19"/>
      <c r="S27" s="18" t="s">
        <v>214</v>
      </c>
      <c r="T27" s="18" t="s">
        <v>215</v>
      </c>
    </row>
    <row r="28" spans="1:20">
      <c r="A28" s="17">
        <v>40961</v>
      </c>
      <c r="B28" s="18" t="s">
        <v>100</v>
      </c>
      <c r="C28" s="18" t="s">
        <v>93</v>
      </c>
      <c r="D28" s="18" t="s">
        <v>104</v>
      </c>
      <c r="E28" s="18" t="s">
        <v>87</v>
      </c>
      <c r="F28" s="18" t="s">
        <v>11</v>
      </c>
      <c r="G28" s="18" t="s">
        <v>132</v>
      </c>
      <c r="H28" s="18" t="s">
        <v>102</v>
      </c>
      <c r="I28" s="18" t="s">
        <v>174</v>
      </c>
      <c r="J28" s="18" t="s">
        <v>103</v>
      </c>
      <c r="K28" s="18" t="s">
        <v>174</v>
      </c>
      <c r="L28" s="18" t="s">
        <v>103</v>
      </c>
      <c r="M28" s="18" t="s">
        <v>100</v>
      </c>
      <c r="N28" s="18" t="s">
        <v>103</v>
      </c>
      <c r="O28" s="18" t="s">
        <v>100</v>
      </c>
      <c r="P28" s="18" t="s">
        <v>89</v>
      </c>
      <c r="Q28" s="23">
        <v>250000</v>
      </c>
      <c r="R28" s="19"/>
      <c r="S28" s="18" t="s">
        <v>172</v>
      </c>
      <c r="T28" s="18" t="s">
        <v>173</v>
      </c>
    </row>
    <row r="29" spans="1:20">
      <c r="A29" s="17">
        <v>41019</v>
      </c>
      <c r="B29" s="18" t="s">
        <v>100</v>
      </c>
      <c r="C29" s="18" t="s">
        <v>93</v>
      </c>
      <c r="D29" s="18" t="s">
        <v>104</v>
      </c>
      <c r="E29" s="18" t="s">
        <v>87</v>
      </c>
      <c r="F29" s="18" t="s">
        <v>11</v>
      </c>
      <c r="G29" s="18" t="s">
        <v>132</v>
      </c>
      <c r="H29" s="18" t="s">
        <v>102</v>
      </c>
      <c r="I29" s="18" t="s">
        <v>181</v>
      </c>
      <c r="J29" s="18" t="s">
        <v>103</v>
      </c>
      <c r="K29" s="18" t="s">
        <v>181</v>
      </c>
      <c r="L29" s="18" t="s">
        <v>103</v>
      </c>
      <c r="M29" s="18" t="s">
        <v>100</v>
      </c>
      <c r="N29" s="18" t="s">
        <v>182</v>
      </c>
      <c r="O29" s="18" t="s">
        <v>100</v>
      </c>
      <c r="P29" s="18" t="s">
        <v>89</v>
      </c>
      <c r="Q29" s="23">
        <v>500000</v>
      </c>
      <c r="R29" s="19"/>
      <c r="S29" s="18" t="s">
        <v>179</v>
      </c>
      <c r="T29" s="18" t="s">
        <v>180</v>
      </c>
    </row>
    <row r="30" spans="1:20">
      <c r="A30" s="17">
        <v>40842</v>
      </c>
      <c r="B30" s="18" t="s">
        <v>100</v>
      </c>
      <c r="C30" s="18" t="s">
        <v>93</v>
      </c>
      <c r="D30" s="18" t="s">
        <v>104</v>
      </c>
      <c r="E30" s="18" t="s">
        <v>87</v>
      </c>
      <c r="F30" s="18" t="s">
        <v>11</v>
      </c>
      <c r="G30" s="18" t="s">
        <v>132</v>
      </c>
      <c r="H30" s="18" t="s">
        <v>102</v>
      </c>
      <c r="I30" s="18" t="s">
        <v>192</v>
      </c>
      <c r="J30" s="18" t="s">
        <v>103</v>
      </c>
      <c r="K30" s="18" t="s">
        <v>192</v>
      </c>
      <c r="L30" s="18" t="s">
        <v>103</v>
      </c>
      <c r="M30" s="18" t="s">
        <v>100</v>
      </c>
      <c r="N30" s="18" t="s">
        <v>193</v>
      </c>
      <c r="O30" s="18" t="s">
        <v>100</v>
      </c>
      <c r="P30" s="18" t="s">
        <v>89</v>
      </c>
      <c r="Q30" s="23">
        <v>2000000</v>
      </c>
      <c r="R30" s="19"/>
      <c r="S30" s="18" t="s">
        <v>190</v>
      </c>
      <c r="T30" s="18" t="s">
        <v>191</v>
      </c>
    </row>
    <row r="31" spans="1:20">
      <c r="A31" s="17">
        <v>40934</v>
      </c>
      <c r="B31" s="18" t="s">
        <v>100</v>
      </c>
      <c r="C31" s="18" t="s">
        <v>93</v>
      </c>
      <c r="D31" s="18" t="s">
        <v>104</v>
      </c>
      <c r="E31" s="18" t="s">
        <v>87</v>
      </c>
      <c r="F31" s="18" t="s">
        <v>11</v>
      </c>
      <c r="G31" s="18" t="s">
        <v>132</v>
      </c>
      <c r="H31" s="18" t="s">
        <v>102</v>
      </c>
      <c r="I31" s="18" t="s">
        <v>196</v>
      </c>
      <c r="J31" s="18" t="s">
        <v>103</v>
      </c>
      <c r="K31" s="18" t="s">
        <v>196</v>
      </c>
      <c r="L31" s="18" t="s">
        <v>103</v>
      </c>
      <c r="M31" s="18" t="s">
        <v>100</v>
      </c>
      <c r="N31" s="18" t="s">
        <v>103</v>
      </c>
      <c r="O31" s="18" t="s">
        <v>100</v>
      </c>
      <c r="P31" s="18" t="s">
        <v>89</v>
      </c>
      <c r="Q31" s="23">
        <v>800000</v>
      </c>
      <c r="R31" s="19"/>
      <c r="S31" s="18" t="s">
        <v>194</v>
      </c>
      <c r="T31" s="18" t="s">
        <v>195</v>
      </c>
    </row>
    <row r="32" spans="1:20">
      <c r="A32" s="17">
        <v>41010</v>
      </c>
      <c r="B32" s="18" t="s">
        <v>100</v>
      </c>
      <c r="C32" s="18" t="s">
        <v>93</v>
      </c>
      <c r="D32" s="18" t="s">
        <v>104</v>
      </c>
      <c r="E32" s="18" t="s">
        <v>87</v>
      </c>
      <c r="F32" s="18" t="s">
        <v>11</v>
      </c>
      <c r="G32" s="18" t="s">
        <v>132</v>
      </c>
      <c r="H32" s="18" t="s">
        <v>102</v>
      </c>
      <c r="I32" s="18" t="s">
        <v>203</v>
      </c>
      <c r="J32" s="18" t="s">
        <v>103</v>
      </c>
      <c r="K32" s="18" t="s">
        <v>203</v>
      </c>
      <c r="L32" s="18" t="s">
        <v>103</v>
      </c>
      <c r="M32" s="18" t="s">
        <v>100</v>
      </c>
      <c r="N32" s="18" t="s">
        <v>204</v>
      </c>
      <c r="O32" s="18" t="s">
        <v>100</v>
      </c>
      <c r="P32" s="18" t="s">
        <v>89</v>
      </c>
      <c r="Q32" s="23">
        <v>150000</v>
      </c>
      <c r="R32" s="19"/>
      <c r="S32" s="18" t="s">
        <v>201</v>
      </c>
      <c r="T32" s="18" t="s">
        <v>202</v>
      </c>
    </row>
    <row r="33" spans="1:20">
      <c r="A33" s="17">
        <v>40931</v>
      </c>
      <c r="B33" s="18" t="s">
        <v>100</v>
      </c>
      <c r="C33" s="18" t="s">
        <v>93</v>
      </c>
      <c r="D33" s="18" t="s">
        <v>104</v>
      </c>
      <c r="E33" s="18" t="s">
        <v>87</v>
      </c>
      <c r="F33" s="18" t="s">
        <v>11</v>
      </c>
      <c r="G33" s="18" t="s">
        <v>132</v>
      </c>
      <c r="H33" s="18" t="s">
        <v>102</v>
      </c>
      <c r="I33" s="18" t="s">
        <v>249</v>
      </c>
      <c r="J33" s="18" t="s">
        <v>103</v>
      </c>
      <c r="K33" s="18" t="s">
        <v>249</v>
      </c>
      <c r="L33" s="18" t="s">
        <v>103</v>
      </c>
      <c r="M33" s="18" t="s">
        <v>100</v>
      </c>
      <c r="N33" s="18" t="s">
        <v>250</v>
      </c>
      <c r="O33" s="18" t="s">
        <v>100</v>
      </c>
      <c r="P33" s="18" t="s">
        <v>89</v>
      </c>
      <c r="Q33" s="23">
        <v>2000000</v>
      </c>
      <c r="R33" s="19"/>
      <c r="S33" s="18" t="s">
        <v>247</v>
      </c>
      <c r="T33" s="18" t="s">
        <v>248</v>
      </c>
    </row>
    <row r="34" spans="1:20">
      <c r="A34" s="17">
        <v>40925</v>
      </c>
      <c r="B34" s="18" t="s">
        <v>290</v>
      </c>
      <c r="C34" s="18" t="s">
        <v>291</v>
      </c>
      <c r="D34" s="18"/>
      <c r="E34" s="18" t="s">
        <v>87</v>
      </c>
      <c r="F34" s="18" t="s">
        <v>11</v>
      </c>
      <c r="G34" s="18" t="s">
        <v>132</v>
      </c>
      <c r="H34" s="18" t="s">
        <v>102</v>
      </c>
      <c r="I34" s="18" t="s">
        <v>312</v>
      </c>
      <c r="J34" s="18" t="s">
        <v>312</v>
      </c>
      <c r="K34" s="18" t="s">
        <v>313</v>
      </c>
      <c r="L34" s="18" t="s">
        <v>313</v>
      </c>
      <c r="M34" s="18" t="s">
        <v>313</v>
      </c>
      <c r="N34" s="18" t="s">
        <v>103</v>
      </c>
      <c r="O34" s="18" t="s">
        <v>314</v>
      </c>
      <c r="P34" s="18" t="s">
        <v>297</v>
      </c>
      <c r="Q34" s="23">
        <v>2250000</v>
      </c>
      <c r="R34" s="19"/>
      <c r="S34" s="18" t="s">
        <v>310</v>
      </c>
      <c r="T34" s="18" t="s">
        <v>311</v>
      </c>
    </row>
    <row r="35" spans="1:20">
      <c r="A35" s="17">
        <v>40954</v>
      </c>
      <c r="B35" s="18" t="s">
        <v>290</v>
      </c>
      <c r="C35" s="18" t="s">
        <v>291</v>
      </c>
      <c r="D35" s="18"/>
      <c r="E35" s="18" t="s">
        <v>87</v>
      </c>
      <c r="F35" s="18" t="s">
        <v>11</v>
      </c>
      <c r="G35" s="18" t="s">
        <v>132</v>
      </c>
      <c r="H35" s="18" t="s">
        <v>102</v>
      </c>
      <c r="I35" s="18" t="s">
        <v>331</v>
      </c>
      <c r="J35" s="18" t="s">
        <v>353</v>
      </c>
      <c r="K35" s="18" t="s">
        <v>354</v>
      </c>
      <c r="L35" s="18" t="s">
        <v>354</v>
      </c>
      <c r="M35" s="18" t="s">
        <v>354</v>
      </c>
      <c r="N35" s="18" t="s">
        <v>103</v>
      </c>
      <c r="O35" s="18" t="s">
        <v>354</v>
      </c>
      <c r="P35" s="18" t="s">
        <v>297</v>
      </c>
      <c r="Q35" s="23">
        <v>1593900</v>
      </c>
      <c r="R35" s="19"/>
      <c r="S35" s="18" t="s">
        <v>351</v>
      </c>
      <c r="T35" s="18" t="s">
        <v>352</v>
      </c>
    </row>
    <row r="36" spans="1:20">
      <c r="A36" s="17">
        <v>41005</v>
      </c>
      <c r="B36" s="18" t="s">
        <v>290</v>
      </c>
      <c r="C36" s="18" t="s">
        <v>291</v>
      </c>
      <c r="D36" s="18"/>
      <c r="E36" s="18" t="s">
        <v>87</v>
      </c>
      <c r="F36" s="18" t="s">
        <v>11</v>
      </c>
      <c r="G36" s="18" t="s">
        <v>132</v>
      </c>
      <c r="H36" s="18" t="s">
        <v>102</v>
      </c>
      <c r="I36" s="18" t="s">
        <v>332</v>
      </c>
      <c r="J36" s="18" t="s">
        <v>332</v>
      </c>
      <c r="K36" s="18" t="s">
        <v>362</v>
      </c>
      <c r="L36" s="18" t="s">
        <v>362</v>
      </c>
      <c r="M36" s="18" t="s">
        <v>362</v>
      </c>
      <c r="N36" s="18" t="s">
        <v>103</v>
      </c>
      <c r="O36" s="18" t="s">
        <v>363</v>
      </c>
      <c r="P36" s="18" t="s">
        <v>297</v>
      </c>
      <c r="Q36" s="23">
        <v>22500000</v>
      </c>
      <c r="R36" s="19"/>
      <c r="S36" s="18" t="s">
        <v>360</v>
      </c>
      <c r="T36" s="18" t="s">
        <v>361</v>
      </c>
    </row>
    <row r="37" spans="1:20">
      <c r="A37" s="17">
        <v>40938</v>
      </c>
      <c r="B37" s="18" t="s">
        <v>290</v>
      </c>
      <c r="C37" s="18" t="s">
        <v>291</v>
      </c>
      <c r="D37" s="18"/>
      <c r="E37" s="18" t="s">
        <v>87</v>
      </c>
      <c r="F37" s="18" t="s">
        <v>11</v>
      </c>
      <c r="G37" s="18" t="s">
        <v>132</v>
      </c>
      <c r="H37" s="18" t="s">
        <v>102</v>
      </c>
      <c r="I37" s="18" t="s">
        <v>305</v>
      </c>
      <c r="J37" s="18" t="s">
        <v>305</v>
      </c>
      <c r="K37" s="18" t="s">
        <v>366</v>
      </c>
      <c r="L37" s="18" t="s">
        <v>366</v>
      </c>
      <c r="M37" s="18" t="s">
        <v>366</v>
      </c>
      <c r="N37" s="18" t="s">
        <v>103</v>
      </c>
      <c r="O37" s="18" t="s">
        <v>367</v>
      </c>
      <c r="P37" s="18" t="s">
        <v>297</v>
      </c>
      <c r="Q37" s="23">
        <v>675000</v>
      </c>
      <c r="R37" s="19"/>
      <c r="S37" s="18" t="s">
        <v>364</v>
      </c>
      <c r="T37" s="18" t="s">
        <v>365</v>
      </c>
    </row>
    <row r="38" spans="1:20">
      <c r="A38" s="17">
        <v>40981</v>
      </c>
      <c r="B38" s="18" t="s">
        <v>290</v>
      </c>
      <c r="C38" s="18" t="s">
        <v>291</v>
      </c>
      <c r="D38" s="18"/>
      <c r="E38" s="18" t="s">
        <v>87</v>
      </c>
      <c r="F38" s="18" t="s">
        <v>11</v>
      </c>
      <c r="G38" s="18" t="s">
        <v>132</v>
      </c>
      <c r="H38" s="18" t="s">
        <v>102</v>
      </c>
      <c r="I38" s="18" t="s">
        <v>305</v>
      </c>
      <c r="J38" s="18" t="s">
        <v>305</v>
      </c>
      <c r="K38" s="18" t="s">
        <v>378</v>
      </c>
      <c r="L38" s="18" t="s">
        <v>378</v>
      </c>
      <c r="M38" s="18" t="s">
        <v>378</v>
      </c>
      <c r="N38" s="18" t="s">
        <v>103</v>
      </c>
      <c r="O38" s="18" t="s">
        <v>379</v>
      </c>
      <c r="P38" s="18" t="s">
        <v>297</v>
      </c>
      <c r="Q38" s="23">
        <v>900000</v>
      </c>
      <c r="R38" s="19"/>
      <c r="S38" s="18" t="s">
        <v>376</v>
      </c>
      <c r="T38" s="18" t="s">
        <v>377</v>
      </c>
    </row>
    <row r="39" spans="1:20">
      <c r="A39" s="17">
        <v>41038</v>
      </c>
      <c r="B39" s="18" t="s">
        <v>290</v>
      </c>
      <c r="C39" s="18" t="s">
        <v>291</v>
      </c>
      <c r="D39" s="18"/>
      <c r="E39" s="18" t="s">
        <v>87</v>
      </c>
      <c r="F39" s="18" t="s">
        <v>11</v>
      </c>
      <c r="G39" s="18" t="s">
        <v>132</v>
      </c>
      <c r="H39" s="18" t="s">
        <v>102</v>
      </c>
      <c r="I39" s="18" t="s">
        <v>305</v>
      </c>
      <c r="J39" s="18" t="s">
        <v>305</v>
      </c>
      <c r="K39" s="18" t="s">
        <v>386</v>
      </c>
      <c r="L39" s="18" t="s">
        <v>386</v>
      </c>
      <c r="M39" s="18" t="s">
        <v>386</v>
      </c>
      <c r="N39" s="18" t="s">
        <v>103</v>
      </c>
      <c r="O39" s="18" t="s">
        <v>367</v>
      </c>
      <c r="P39" s="18" t="s">
        <v>297</v>
      </c>
      <c r="Q39" s="23">
        <v>270000</v>
      </c>
      <c r="R39" s="19"/>
      <c r="S39" s="18" t="s">
        <v>384</v>
      </c>
      <c r="T39" s="18" t="s">
        <v>385</v>
      </c>
    </row>
    <row r="40" spans="1:20">
      <c r="A40" s="17">
        <v>41068</v>
      </c>
      <c r="B40" s="18" t="s">
        <v>290</v>
      </c>
      <c r="C40" s="18" t="s">
        <v>291</v>
      </c>
      <c r="D40" s="18"/>
      <c r="E40" s="18" t="s">
        <v>87</v>
      </c>
      <c r="F40" s="18" t="s">
        <v>11</v>
      </c>
      <c r="G40" s="18" t="s">
        <v>132</v>
      </c>
      <c r="H40" s="18" t="s">
        <v>102</v>
      </c>
      <c r="I40" s="18" t="s">
        <v>305</v>
      </c>
      <c r="J40" s="18" t="s">
        <v>305</v>
      </c>
      <c r="K40" s="18" t="s">
        <v>389</v>
      </c>
      <c r="L40" s="18" t="s">
        <v>389</v>
      </c>
      <c r="M40" s="18" t="s">
        <v>389</v>
      </c>
      <c r="N40" s="18" t="s">
        <v>103</v>
      </c>
      <c r="O40" s="18" t="s">
        <v>390</v>
      </c>
      <c r="P40" s="18" t="s">
        <v>297</v>
      </c>
      <c r="Q40" s="23">
        <v>2700000</v>
      </c>
      <c r="R40" s="19"/>
      <c r="S40" s="18" t="s">
        <v>387</v>
      </c>
      <c r="T40" s="18" t="s">
        <v>388</v>
      </c>
    </row>
    <row r="41" spans="1:20">
      <c r="A41" s="17">
        <v>41086</v>
      </c>
      <c r="B41" s="18" t="s">
        <v>290</v>
      </c>
      <c r="C41" s="18" t="s">
        <v>291</v>
      </c>
      <c r="D41" s="18"/>
      <c r="E41" s="18" t="s">
        <v>87</v>
      </c>
      <c r="F41" s="18" t="s">
        <v>11</v>
      </c>
      <c r="G41" s="18" t="s">
        <v>132</v>
      </c>
      <c r="H41" s="18" t="s">
        <v>102</v>
      </c>
      <c r="I41" s="18" t="s">
        <v>393</v>
      </c>
      <c r="J41" s="18" t="s">
        <v>393</v>
      </c>
      <c r="K41" s="18" t="s">
        <v>394</v>
      </c>
      <c r="L41" s="18" t="s">
        <v>394</v>
      </c>
      <c r="M41" s="18" t="s">
        <v>394</v>
      </c>
      <c r="N41" s="18" t="s">
        <v>103</v>
      </c>
      <c r="O41" s="18" t="s">
        <v>395</v>
      </c>
      <c r="P41" s="18" t="s">
        <v>297</v>
      </c>
      <c r="Q41" s="23">
        <v>742500</v>
      </c>
      <c r="R41" s="19"/>
      <c r="S41" s="18" t="s">
        <v>391</v>
      </c>
      <c r="T41" s="18" t="s">
        <v>392</v>
      </c>
    </row>
    <row r="42" spans="1:20">
      <c r="A42" s="17">
        <v>41023</v>
      </c>
      <c r="B42" s="18" t="s">
        <v>290</v>
      </c>
      <c r="C42" s="18" t="s">
        <v>291</v>
      </c>
      <c r="D42" s="18"/>
      <c r="E42" s="18" t="s">
        <v>87</v>
      </c>
      <c r="F42" s="18" t="s">
        <v>11</v>
      </c>
      <c r="G42" s="18" t="s">
        <v>348</v>
      </c>
      <c r="H42" s="18" t="s">
        <v>102</v>
      </c>
      <c r="I42" s="18" t="s">
        <v>302</v>
      </c>
      <c r="J42" s="18" t="s">
        <v>302</v>
      </c>
      <c r="K42" s="18" t="s">
        <v>349</v>
      </c>
      <c r="L42" s="18" t="s">
        <v>349</v>
      </c>
      <c r="M42" s="18" t="s">
        <v>349</v>
      </c>
      <c r="N42" s="18" t="s">
        <v>103</v>
      </c>
      <c r="O42" s="18" t="s">
        <v>350</v>
      </c>
      <c r="P42" s="18" t="s">
        <v>297</v>
      </c>
      <c r="Q42" s="23">
        <v>5400000</v>
      </c>
      <c r="R42" s="19"/>
      <c r="S42" s="18" t="s">
        <v>346</v>
      </c>
      <c r="T42" s="18" t="s">
        <v>347</v>
      </c>
    </row>
    <row r="43" spans="1:20">
      <c r="A43" s="17">
        <v>40862</v>
      </c>
      <c r="B43" s="18" t="s">
        <v>236</v>
      </c>
      <c r="C43" s="18" t="s">
        <v>93</v>
      </c>
      <c r="D43" s="18" t="s">
        <v>108</v>
      </c>
      <c r="E43" s="18" t="s">
        <v>87</v>
      </c>
      <c r="F43" s="18" t="s">
        <v>11</v>
      </c>
      <c r="G43" s="18" t="s">
        <v>237</v>
      </c>
      <c r="H43" s="18" t="s">
        <v>102</v>
      </c>
      <c r="I43" s="18" t="s">
        <v>109</v>
      </c>
      <c r="J43" s="18" t="s">
        <v>103</v>
      </c>
      <c r="K43" s="18" t="s">
        <v>109</v>
      </c>
      <c r="L43" s="18" t="s">
        <v>103</v>
      </c>
      <c r="M43" s="18" t="s">
        <v>238</v>
      </c>
      <c r="N43" s="18" t="s">
        <v>238</v>
      </c>
      <c r="O43" s="18" t="s">
        <v>238</v>
      </c>
      <c r="P43" s="18" t="s">
        <v>89</v>
      </c>
      <c r="Q43" s="23">
        <v>0</v>
      </c>
      <c r="R43" s="19"/>
      <c r="S43" s="18" t="s">
        <v>234</v>
      </c>
      <c r="T43" s="18" t="s">
        <v>235</v>
      </c>
    </row>
    <row r="44" spans="1:20">
      <c r="A44" s="17">
        <v>40947</v>
      </c>
      <c r="B44" s="18" t="s">
        <v>100</v>
      </c>
      <c r="C44" s="18" t="s">
        <v>93</v>
      </c>
      <c r="D44" s="18" t="s">
        <v>110</v>
      </c>
      <c r="E44" s="18" t="s">
        <v>87</v>
      </c>
      <c r="F44" s="18" t="s">
        <v>11</v>
      </c>
      <c r="G44" s="18" t="s">
        <v>185</v>
      </c>
      <c r="H44" s="18" t="s">
        <v>102</v>
      </c>
      <c r="I44" s="18" t="s">
        <v>257</v>
      </c>
      <c r="J44" s="18" t="s">
        <v>103</v>
      </c>
      <c r="K44" s="18" t="s">
        <v>257</v>
      </c>
      <c r="L44" s="18" t="s">
        <v>103</v>
      </c>
      <c r="M44" s="18" t="s">
        <v>100</v>
      </c>
      <c r="N44" s="18" t="s">
        <v>258</v>
      </c>
      <c r="O44" s="18" t="s">
        <v>100</v>
      </c>
      <c r="P44" s="18" t="s">
        <v>89</v>
      </c>
      <c r="Q44" s="23">
        <v>750000</v>
      </c>
      <c r="R44" s="19"/>
      <c r="S44" s="18" t="s">
        <v>255</v>
      </c>
      <c r="T44" s="18" t="s">
        <v>256</v>
      </c>
    </row>
    <row r="45" spans="1:20">
      <c r="A45" s="17">
        <v>40996</v>
      </c>
      <c r="B45" s="18" t="s">
        <v>100</v>
      </c>
      <c r="C45" s="18" t="s">
        <v>93</v>
      </c>
      <c r="D45" s="18" t="s">
        <v>101</v>
      </c>
      <c r="E45" s="18" t="s">
        <v>87</v>
      </c>
      <c r="F45" s="18" t="s">
        <v>11</v>
      </c>
      <c r="G45" s="18" t="s">
        <v>185</v>
      </c>
      <c r="H45" s="18" t="s">
        <v>102</v>
      </c>
      <c r="I45" s="18" t="s">
        <v>225</v>
      </c>
      <c r="J45" s="18" t="s">
        <v>103</v>
      </c>
      <c r="K45" s="18" t="s">
        <v>225</v>
      </c>
      <c r="L45" s="18" t="s">
        <v>103</v>
      </c>
      <c r="M45" s="18" t="s">
        <v>100</v>
      </c>
      <c r="N45" s="18" t="s">
        <v>103</v>
      </c>
      <c r="O45" s="18" t="s">
        <v>100</v>
      </c>
      <c r="P45" s="18" t="s">
        <v>89</v>
      </c>
      <c r="Q45" s="23">
        <v>300000</v>
      </c>
      <c r="R45" s="19"/>
      <c r="S45" s="18" t="s">
        <v>343</v>
      </c>
      <c r="T45" s="18" t="s">
        <v>344</v>
      </c>
    </row>
    <row r="46" spans="1:20">
      <c r="A46" s="17">
        <v>41085</v>
      </c>
      <c r="B46" s="18" t="s">
        <v>100</v>
      </c>
      <c r="C46" s="18" t="s">
        <v>93</v>
      </c>
      <c r="D46" s="18" t="s">
        <v>104</v>
      </c>
      <c r="E46" s="18" t="s">
        <v>87</v>
      </c>
      <c r="F46" s="18" t="s">
        <v>11</v>
      </c>
      <c r="G46" s="18" t="s">
        <v>185</v>
      </c>
      <c r="H46" s="18" t="s">
        <v>102</v>
      </c>
      <c r="I46" s="18" t="s">
        <v>186</v>
      </c>
      <c r="J46" s="18" t="s">
        <v>103</v>
      </c>
      <c r="K46" s="18" t="s">
        <v>186</v>
      </c>
      <c r="L46" s="18" t="s">
        <v>103</v>
      </c>
      <c r="M46" s="18" t="s">
        <v>100</v>
      </c>
      <c r="N46" s="18" t="s">
        <v>103</v>
      </c>
      <c r="O46" s="18" t="s">
        <v>100</v>
      </c>
      <c r="P46" s="18" t="s">
        <v>89</v>
      </c>
      <c r="Q46" s="23">
        <v>1250000</v>
      </c>
      <c r="R46" s="19"/>
      <c r="S46" s="18" t="s">
        <v>183</v>
      </c>
      <c r="T46" s="18" t="s">
        <v>184</v>
      </c>
    </row>
    <row r="47" spans="1:20">
      <c r="A47" s="17">
        <v>40984</v>
      </c>
      <c r="B47" s="18" t="s">
        <v>100</v>
      </c>
      <c r="C47" s="18" t="s">
        <v>93</v>
      </c>
      <c r="D47" s="18" t="s">
        <v>104</v>
      </c>
      <c r="E47" s="18" t="s">
        <v>87</v>
      </c>
      <c r="F47" s="18" t="s">
        <v>11</v>
      </c>
      <c r="G47" s="18" t="s">
        <v>185</v>
      </c>
      <c r="H47" s="18" t="s">
        <v>102</v>
      </c>
      <c r="I47" s="18" t="s">
        <v>207</v>
      </c>
      <c r="J47" s="18" t="s">
        <v>103</v>
      </c>
      <c r="K47" s="18" t="s">
        <v>207</v>
      </c>
      <c r="L47" s="18" t="s">
        <v>103</v>
      </c>
      <c r="M47" s="18" t="s">
        <v>100</v>
      </c>
      <c r="N47" s="18" t="s">
        <v>103</v>
      </c>
      <c r="O47" s="18" t="s">
        <v>100</v>
      </c>
      <c r="P47" s="18" t="s">
        <v>89</v>
      </c>
      <c r="Q47" s="23">
        <v>50000</v>
      </c>
      <c r="R47" s="19"/>
      <c r="S47" s="18" t="s">
        <v>205</v>
      </c>
      <c r="T47" s="18" t="s">
        <v>206</v>
      </c>
    </row>
    <row r="48" spans="1:20">
      <c r="A48" s="17">
        <v>40911</v>
      </c>
      <c r="B48" s="18" t="s">
        <v>290</v>
      </c>
      <c r="C48" s="18" t="s">
        <v>291</v>
      </c>
      <c r="D48" s="18"/>
      <c r="E48" s="18" t="s">
        <v>87</v>
      </c>
      <c r="F48" s="18" t="s">
        <v>11</v>
      </c>
      <c r="G48" s="18" t="s">
        <v>185</v>
      </c>
      <c r="H48" s="18" t="s">
        <v>102</v>
      </c>
      <c r="I48" s="18" t="s">
        <v>292</v>
      </c>
      <c r="J48" s="18" t="s">
        <v>292</v>
      </c>
      <c r="K48" s="18" t="s">
        <v>396</v>
      </c>
      <c r="L48" s="18" t="s">
        <v>295</v>
      </c>
      <c r="M48" s="18" t="s">
        <v>396</v>
      </c>
      <c r="N48" s="18" t="s">
        <v>103</v>
      </c>
      <c r="O48" s="18" t="s">
        <v>296</v>
      </c>
      <c r="P48" s="18" t="s">
        <v>297</v>
      </c>
      <c r="Q48" s="23">
        <v>6300000</v>
      </c>
      <c r="R48" s="19"/>
      <c r="S48" s="18" t="s">
        <v>288</v>
      </c>
      <c r="T48" s="18" t="s">
        <v>289</v>
      </c>
    </row>
    <row r="49" spans="1:20">
      <c r="A49" s="17">
        <v>40899</v>
      </c>
      <c r="B49" s="18" t="s">
        <v>290</v>
      </c>
      <c r="C49" s="18" t="s">
        <v>291</v>
      </c>
      <c r="D49" s="18"/>
      <c r="E49" s="18" t="s">
        <v>87</v>
      </c>
      <c r="F49" s="18" t="s">
        <v>11</v>
      </c>
      <c r="G49" s="18" t="s">
        <v>345</v>
      </c>
      <c r="H49" s="18" t="s">
        <v>102</v>
      </c>
      <c r="I49" s="18" t="s">
        <v>337</v>
      </c>
      <c r="J49" s="18" t="s">
        <v>337</v>
      </c>
      <c r="K49" s="18" t="s">
        <v>338</v>
      </c>
      <c r="L49" s="18" t="s">
        <v>338</v>
      </c>
      <c r="M49" s="18" t="s">
        <v>338</v>
      </c>
      <c r="N49" s="18" t="s">
        <v>103</v>
      </c>
      <c r="O49" s="18" t="s">
        <v>339</v>
      </c>
      <c r="P49" s="18" t="s">
        <v>297</v>
      </c>
      <c r="Q49" s="23">
        <v>1710000</v>
      </c>
      <c r="R49" s="19"/>
      <c r="S49" s="18" t="s">
        <v>335</v>
      </c>
      <c r="T49" s="18" t="s">
        <v>336</v>
      </c>
    </row>
    <row r="50" spans="1:20">
      <c r="A50" s="17">
        <v>40828</v>
      </c>
      <c r="B50" s="18" t="s">
        <v>290</v>
      </c>
      <c r="C50" s="18" t="s">
        <v>291</v>
      </c>
      <c r="D50" s="18"/>
      <c r="E50" s="18" t="s">
        <v>87</v>
      </c>
      <c r="F50" s="18" t="s">
        <v>11</v>
      </c>
      <c r="G50" s="18" t="s">
        <v>345</v>
      </c>
      <c r="H50" s="18" t="s">
        <v>102</v>
      </c>
      <c r="I50" s="18" t="s">
        <v>337</v>
      </c>
      <c r="J50" s="18" t="s">
        <v>337</v>
      </c>
      <c r="K50" s="18" t="s">
        <v>338</v>
      </c>
      <c r="L50" s="18" t="s">
        <v>338</v>
      </c>
      <c r="M50" s="18" t="s">
        <v>338</v>
      </c>
      <c r="N50" s="18" t="s">
        <v>103</v>
      </c>
      <c r="O50" s="18" t="s">
        <v>339</v>
      </c>
      <c r="P50" s="18" t="s">
        <v>297</v>
      </c>
      <c r="Q50" s="23">
        <v>1530000</v>
      </c>
      <c r="R50" s="19"/>
      <c r="S50" s="18" t="s">
        <v>340</v>
      </c>
      <c r="T50" s="18" t="s">
        <v>341</v>
      </c>
    </row>
    <row r="51" spans="1:20">
      <c r="A51" s="17">
        <v>40893</v>
      </c>
      <c r="B51" s="18" t="s">
        <v>79</v>
      </c>
      <c r="C51" s="18" t="s">
        <v>93</v>
      </c>
      <c r="D51" s="18" t="s">
        <v>105</v>
      </c>
      <c r="E51" s="18" t="s">
        <v>87</v>
      </c>
      <c r="F51" s="18" t="s">
        <v>11</v>
      </c>
      <c r="G51" s="18" t="s">
        <v>137</v>
      </c>
      <c r="H51" s="18" t="s">
        <v>102</v>
      </c>
      <c r="I51" s="18" t="s">
        <v>244</v>
      </c>
      <c r="J51" s="18" t="s">
        <v>244</v>
      </c>
      <c r="K51" s="18" t="s">
        <v>245</v>
      </c>
      <c r="L51" s="18" t="s">
        <v>245</v>
      </c>
      <c r="M51" s="18" t="s">
        <v>246</v>
      </c>
      <c r="N51" s="18" t="s">
        <v>246</v>
      </c>
      <c r="O51" s="18" t="s">
        <v>246</v>
      </c>
      <c r="P51" s="18" t="s">
        <v>89</v>
      </c>
      <c r="Q51" s="23">
        <v>315000</v>
      </c>
      <c r="R51" s="19"/>
      <c r="S51" s="18" t="s">
        <v>242</v>
      </c>
      <c r="T51" s="18" t="s">
        <v>243</v>
      </c>
    </row>
    <row r="52" spans="1:20">
      <c r="A52" s="17">
        <v>41087</v>
      </c>
      <c r="B52" s="18" t="s">
        <v>79</v>
      </c>
      <c r="C52" s="18" t="s">
        <v>93</v>
      </c>
      <c r="D52" s="18" t="s">
        <v>105</v>
      </c>
      <c r="E52" s="18" t="s">
        <v>87</v>
      </c>
      <c r="F52" s="18" t="s">
        <v>11</v>
      </c>
      <c r="G52" s="18" t="s">
        <v>137</v>
      </c>
      <c r="H52" s="18" t="s">
        <v>102</v>
      </c>
      <c r="I52" s="18" t="s">
        <v>223</v>
      </c>
      <c r="J52" s="18" t="s">
        <v>223</v>
      </c>
      <c r="K52" s="18" t="s">
        <v>161</v>
      </c>
      <c r="L52" s="18" t="s">
        <v>161</v>
      </c>
      <c r="M52" s="18" t="s">
        <v>282</v>
      </c>
      <c r="N52" s="18" t="s">
        <v>282</v>
      </c>
      <c r="O52" s="18" t="s">
        <v>282</v>
      </c>
      <c r="P52" s="18" t="s">
        <v>89</v>
      </c>
      <c r="Q52" s="23">
        <v>405000</v>
      </c>
      <c r="R52" s="19"/>
      <c r="S52" s="18" t="s">
        <v>280</v>
      </c>
      <c r="T52" s="18" t="s">
        <v>281</v>
      </c>
    </row>
    <row r="53" spans="1:20">
      <c r="A53" s="17">
        <v>40820</v>
      </c>
      <c r="B53" s="18" t="s">
        <v>100</v>
      </c>
      <c r="C53" s="18" t="s">
        <v>93</v>
      </c>
      <c r="D53" s="18" t="s">
        <v>110</v>
      </c>
      <c r="E53" s="18" t="s">
        <v>87</v>
      </c>
      <c r="F53" s="18" t="s">
        <v>11</v>
      </c>
      <c r="G53" s="18" t="s">
        <v>137</v>
      </c>
      <c r="H53" s="18" t="s">
        <v>102</v>
      </c>
      <c r="I53" s="18" t="s">
        <v>228</v>
      </c>
      <c r="J53" s="18" t="s">
        <v>103</v>
      </c>
      <c r="K53" s="18" t="s">
        <v>228</v>
      </c>
      <c r="L53" s="18" t="s">
        <v>103</v>
      </c>
      <c r="M53" s="18" t="s">
        <v>100</v>
      </c>
      <c r="N53" s="18" t="s">
        <v>229</v>
      </c>
      <c r="O53" s="18" t="s">
        <v>100</v>
      </c>
      <c r="P53" s="18" t="s">
        <v>89</v>
      </c>
      <c r="Q53" s="23">
        <v>65000</v>
      </c>
      <c r="R53" s="19"/>
      <c r="S53" s="18" t="s">
        <v>226</v>
      </c>
      <c r="T53" s="18" t="s">
        <v>227</v>
      </c>
    </row>
    <row r="54" spans="1:20">
      <c r="A54" s="17">
        <v>40953</v>
      </c>
      <c r="B54" s="18" t="s">
        <v>100</v>
      </c>
      <c r="C54" s="18" t="s">
        <v>93</v>
      </c>
      <c r="D54" s="18" t="s">
        <v>110</v>
      </c>
      <c r="E54" s="18" t="s">
        <v>87</v>
      </c>
      <c r="F54" s="18" t="s">
        <v>11</v>
      </c>
      <c r="G54" s="18" t="s">
        <v>137</v>
      </c>
      <c r="H54" s="18" t="s">
        <v>102</v>
      </c>
      <c r="I54" s="18" t="s">
        <v>270</v>
      </c>
      <c r="J54" s="18" t="s">
        <v>103</v>
      </c>
      <c r="K54" s="18" t="s">
        <v>270</v>
      </c>
      <c r="L54" s="18" t="s">
        <v>103</v>
      </c>
      <c r="M54" s="18" t="s">
        <v>100</v>
      </c>
      <c r="N54" s="18" t="s">
        <v>271</v>
      </c>
      <c r="O54" s="18" t="s">
        <v>100</v>
      </c>
      <c r="P54" s="18" t="s">
        <v>89</v>
      </c>
      <c r="Q54" s="23">
        <v>1000000</v>
      </c>
      <c r="R54" s="19"/>
      <c r="S54" s="18" t="s">
        <v>268</v>
      </c>
      <c r="T54" s="18" t="s">
        <v>269</v>
      </c>
    </row>
    <row r="55" spans="1:20">
      <c r="A55" s="17">
        <v>41004</v>
      </c>
      <c r="B55" s="18" t="s">
        <v>100</v>
      </c>
      <c r="C55" s="18" t="s">
        <v>93</v>
      </c>
      <c r="D55" s="18" t="s">
        <v>110</v>
      </c>
      <c r="E55" s="18" t="s">
        <v>87</v>
      </c>
      <c r="F55" s="18" t="s">
        <v>11</v>
      </c>
      <c r="G55" s="18" t="s">
        <v>137</v>
      </c>
      <c r="H55" s="18" t="s">
        <v>102</v>
      </c>
      <c r="I55" s="18" t="s">
        <v>274</v>
      </c>
      <c r="J55" s="18" t="s">
        <v>103</v>
      </c>
      <c r="K55" s="18" t="s">
        <v>274</v>
      </c>
      <c r="L55" s="18" t="s">
        <v>103</v>
      </c>
      <c r="M55" s="18" t="s">
        <v>100</v>
      </c>
      <c r="N55" s="18" t="s">
        <v>275</v>
      </c>
      <c r="O55" s="18" t="s">
        <v>100</v>
      </c>
      <c r="P55" s="18" t="s">
        <v>89</v>
      </c>
      <c r="Q55" s="23">
        <v>250000</v>
      </c>
      <c r="R55" s="19"/>
      <c r="S55" s="18" t="s">
        <v>272</v>
      </c>
      <c r="T55" s="18" t="s">
        <v>273</v>
      </c>
    </row>
    <row r="56" spans="1:20">
      <c r="A56" s="17">
        <v>41050</v>
      </c>
      <c r="B56" s="18" t="s">
        <v>100</v>
      </c>
      <c r="C56" s="18" t="s">
        <v>93</v>
      </c>
      <c r="D56" s="18" t="s">
        <v>110</v>
      </c>
      <c r="E56" s="18" t="s">
        <v>87</v>
      </c>
      <c r="F56" s="18" t="s">
        <v>11</v>
      </c>
      <c r="G56" s="18" t="s">
        <v>137</v>
      </c>
      <c r="H56" s="18" t="s">
        <v>102</v>
      </c>
      <c r="I56" s="18" t="s">
        <v>278</v>
      </c>
      <c r="J56" s="18" t="s">
        <v>103</v>
      </c>
      <c r="K56" s="18" t="s">
        <v>278</v>
      </c>
      <c r="L56" s="18" t="s">
        <v>103</v>
      </c>
      <c r="M56" s="18" t="s">
        <v>100</v>
      </c>
      <c r="N56" s="18" t="s">
        <v>279</v>
      </c>
      <c r="O56" s="18" t="s">
        <v>100</v>
      </c>
      <c r="P56" s="18" t="s">
        <v>89</v>
      </c>
      <c r="Q56" s="23">
        <v>1000000</v>
      </c>
      <c r="R56" s="19"/>
      <c r="S56" s="18" t="s">
        <v>276</v>
      </c>
      <c r="T56" s="18" t="s">
        <v>277</v>
      </c>
    </row>
    <row r="57" spans="1:20">
      <c r="A57" s="17">
        <v>40946</v>
      </c>
      <c r="B57" s="18" t="s">
        <v>265</v>
      </c>
      <c r="C57" s="18" t="s">
        <v>93</v>
      </c>
      <c r="D57" s="18" t="s">
        <v>108</v>
      </c>
      <c r="E57" s="18" t="s">
        <v>87</v>
      </c>
      <c r="F57" s="18" t="s">
        <v>11</v>
      </c>
      <c r="G57" s="18" t="s">
        <v>137</v>
      </c>
      <c r="H57" s="18" t="s">
        <v>102</v>
      </c>
      <c r="I57" s="18" t="s">
        <v>266</v>
      </c>
      <c r="J57" s="18" t="s">
        <v>103</v>
      </c>
      <c r="K57" s="18" t="s">
        <v>266</v>
      </c>
      <c r="L57" s="18" t="s">
        <v>103</v>
      </c>
      <c r="M57" s="18" t="s">
        <v>267</v>
      </c>
      <c r="N57" s="18" t="s">
        <v>267</v>
      </c>
      <c r="O57" s="18" t="s">
        <v>267</v>
      </c>
      <c r="P57" s="18" t="s">
        <v>89</v>
      </c>
      <c r="Q57" s="23">
        <v>27000</v>
      </c>
      <c r="R57" s="19"/>
      <c r="S57" s="18" t="s">
        <v>263</v>
      </c>
      <c r="T57" s="18" t="s">
        <v>264</v>
      </c>
    </row>
    <row r="58" spans="1:20">
      <c r="A58" s="17">
        <v>41088</v>
      </c>
      <c r="B58" s="18" t="s">
        <v>100</v>
      </c>
      <c r="C58" s="18" t="s">
        <v>93</v>
      </c>
      <c r="D58" s="18" t="s">
        <v>101</v>
      </c>
      <c r="E58" s="18" t="s">
        <v>87</v>
      </c>
      <c r="F58" s="18" t="s">
        <v>11</v>
      </c>
      <c r="G58" s="18" t="s">
        <v>137</v>
      </c>
      <c r="H58" s="18" t="s">
        <v>102</v>
      </c>
      <c r="I58" s="18" t="s">
        <v>161</v>
      </c>
      <c r="J58" s="18" t="s">
        <v>103</v>
      </c>
      <c r="K58" s="18" t="s">
        <v>161</v>
      </c>
      <c r="L58" s="18" t="s">
        <v>103</v>
      </c>
      <c r="M58" s="18" t="s">
        <v>100</v>
      </c>
      <c r="N58" s="18" t="s">
        <v>103</v>
      </c>
      <c r="O58" s="18" t="s">
        <v>100</v>
      </c>
      <c r="P58" s="18" t="s">
        <v>89</v>
      </c>
      <c r="Q58" s="23">
        <v>6500000</v>
      </c>
      <c r="R58" s="19"/>
      <c r="S58" s="18" t="s">
        <v>159</v>
      </c>
      <c r="T58" s="18" t="s">
        <v>160</v>
      </c>
    </row>
    <row r="59" spans="1:20">
      <c r="A59" s="17">
        <v>41023</v>
      </c>
      <c r="B59" s="18" t="s">
        <v>100</v>
      </c>
      <c r="C59" s="18" t="s">
        <v>93</v>
      </c>
      <c r="D59" s="18" t="s">
        <v>101</v>
      </c>
      <c r="E59" s="18" t="s">
        <v>87</v>
      </c>
      <c r="F59" s="18" t="s">
        <v>11</v>
      </c>
      <c r="G59" s="18" t="s">
        <v>137</v>
      </c>
      <c r="H59" s="18" t="s">
        <v>102</v>
      </c>
      <c r="I59" s="18" t="s">
        <v>167</v>
      </c>
      <c r="J59" s="18" t="s">
        <v>103</v>
      </c>
      <c r="K59" s="18" t="s">
        <v>167</v>
      </c>
      <c r="L59" s="18" t="s">
        <v>103</v>
      </c>
      <c r="M59" s="18" t="s">
        <v>100</v>
      </c>
      <c r="N59" s="18" t="s">
        <v>103</v>
      </c>
      <c r="O59" s="18" t="s">
        <v>100</v>
      </c>
      <c r="P59" s="18" t="s">
        <v>89</v>
      </c>
      <c r="Q59" s="23">
        <v>250000</v>
      </c>
      <c r="R59" s="19"/>
      <c r="S59" s="18" t="s">
        <v>165</v>
      </c>
      <c r="T59" s="18" t="s">
        <v>166</v>
      </c>
    </row>
    <row r="60" spans="1:20">
      <c r="A60" s="17">
        <v>40995</v>
      </c>
      <c r="B60" s="18" t="s">
        <v>100</v>
      </c>
      <c r="C60" s="18" t="s">
        <v>93</v>
      </c>
      <c r="D60" s="18" t="s">
        <v>101</v>
      </c>
      <c r="E60" s="18" t="s">
        <v>87</v>
      </c>
      <c r="F60" s="18" t="s">
        <v>11</v>
      </c>
      <c r="G60" s="18" t="s">
        <v>137</v>
      </c>
      <c r="H60" s="18" t="s">
        <v>102</v>
      </c>
      <c r="I60" s="18" t="s">
        <v>170</v>
      </c>
      <c r="J60" s="18" t="s">
        <v>103</v>
      </c>
      <c r="K60" s="18" t="s">
        <v>170</v>
      </c>
      <c r="L60" s="18" t="s">
        <v>103</v>
      </c>
      <c r="M60" s="18" t="s">
        <v>100</v>
      </c>
      <c r="N60" s="18" t="s">
        <v>171</v>
      </c>
      <c r="O60" s="18" t="s">
        <v>100</v>
      </c>
      <c r="P60" s="18" t="s">
        <v>89</v>
      </c>
      <c r="Q60" s="23">
        <v>500000</v>
      </c>
      <c r="R60" s="19"/>
      <c r="S60" s="18" t="s">
        <v>168</v>
      </c>
      <c r="T60" s="18" t="s">
        <v>169</v>
      </c>
    </row>
    <row r="61" spans="1:20">
      <c r="A61" s="17">
        <v>40843</v>
      </c>
      <c r="B61" s="18" t="s">
        <v>100</v>
      </c>
      <c r="C61" s="18" t="s">
        <v>93</v>
      </c>
      <c r="D61" s="18" t="s">
        <v>104</v>
      </c>
      <c r="E61" s="18" t="s">
        <v>87</v>
      </c>
      <c r="F61" s="18" t="s">
        <v>11</v>
      </c>
      <c r="G61" s="18" t="s">
        <v>137</v>
      </c>
      <c r="H61" s="18" t="s">
        <v>102</v>
      </c>
      <c r="I61" s="18" t="s">
        <v>138</v>
      </c>
      <c r="J61" s="18" t="s">
        <v>103</v>
      </c>
      <c r="K61" s="18" t="s">
        <v>138</v>
      </c>
      <c r="L61" s="18" t="s">
        <v>103</v>
      </c>
      <c r="M61" s="18" t="s">
        <v>100</v>
      </c>
      <c r="N61" s="18" t="s">
        <v>103</v>
      </c>
      <c r="O61" s="18" t="s">
        <v>100</v>
      </c>
      <c r="P61" s="18" t="s">
        <v>89</v>
      </c>
      <c r="Q61" s="23">
        <v>300000</v>
      </c>
      <c r="R61" s="19"/>
      <c r="S61" s="18" t="s">
        <v>135</v>
      </c>
      <c r="T61" s="18" t="s">
        <v>136</v>
      </c>
    </row>
    <row r="62" spans="1:20">
      <c r="A62" s="17">
        <v>40885</v>
      </c>
      <c r="B62" s="18" t="s">
        <v>100</v>
      </c>
      <c r="C62" s="18" t="s">
        <v>93</v>
      </c>
      <c r="D62" s="18" t="s">
        <v>104</v>
      </c>
      <c r="E62" s="18" t="s">
        <v>87</v>
      </c>
      <c r="F62" s="18" t="s">
        <v>11</v>
      </c>
      <c r="G62" s="18" t="s">
        <v>137</v>
      </c>
      <c r="H62" s="18" t="s">
        <v>102</v>
      </c>
      <c r="I62" s="18" t="s">
        <v>141</v>
      </c>
      <c r="J62" s="18" t="s">
        <v>103</v>
      </c>
      <c r="K62" s="18" t="s">
        <v>141</v>
      </c>
      <c r="L62" s="18" t="s">
        <v>103</v>
      </c>
      <c r="M62" s="18" t="s">
        <v>100</v>
      </c>
      <c r="N62" s="18" t="s">
        <v>103</v>
      </c>
      <c r="O62" s="18" t="s">
        <v>100</v>
      </c>
      <c r="P62" s="18" t="s">
        <v>89</v>
      </c>
      <c r="Q62" s="23">
        <v>300000</v>
      </c>
      <c r="R62" s="19"/>
      <c r="S62" s="18" t="s">
        <v>139</v>
      </c>
      <c r="T62" s="18" t="s">
        <v>140</v>
      </c>
    </row>
    <row r="63" spans="1:20">
      <c r="A63" s="17">
        <v>41032</v>
      </c>
      <c r="B63" s="18" t="s">
        <v>100</v>
      </c>
      <c r="C63" s="18" t="s">
        <v>93</v>
      </c>
      <c r="D63" s="18" t="s">
        <v>104</v>
      </c>
      <c r="E63" s="18" t="s">
        <v>87</v>
      </c>
      <c r="F63" s="18" t="s">
        <v>11</v>
      </c>
      <c r="G63" s="18" t="s">
        <v>137</v>
      </c>
      <c r="H63" s="18" t="s">
        <v>102</v>
      </c>
      <c r="I63" s="18" t="s">
        <v>144</v>
      </c>
      <c r="J63" s="18" t="s">
        <v>103</v>
      </c>
      <c r="K63" s="18" t="s">
        <v>144</v>
      </c>
      <c r="L63" s="18" t="s">
        <v>103</v>
      </c>
      <c r="M63" s="18" t="s">
        <v>100</v>
      </c>
      <c r="N63" s="18" t="s">
        <v>103</v>
      </c>
      <c r="O63" s="18" t="s">
        <v>100</v>
      </c>
      <c r="P63" s="18" t="s">
        <v>89</v>
      </c>
      <c r="Q63" s="23">
        <v>500000</v>
      </c>
      <c r="R63" s="19"/>
      <c r="S63" s="18" t="s">
        <v>142</v>
      </c>
      <c r="T63" s="18" t="s">
        <v>143</v>
      </c>
    </row>
    <row r="64" spans="1:20">
      <c r="A64" s="17">
        <v>41026</v>
      </c>
      <c r="B64" s="18" t="s">
        <v>100</v>
      </c>
      <c r="C64" s="18" t="s">
        <v>93</v>
      </c>
      <c r="D64" s="18" t="s">
        <v>104</v>
      </c>
      <c r="E64" s="18" t="s">
        <v>87</v>
      </c>
      <c r="F64" s="18" t="s">
        <v>11</v>
      </c>
      <c r="G64" s="18" t="s">
        <v>137</v>
      </c>
      <c r="H64" s="18" t="s">
        <v>102</v>
      </c>
      <c r="I64" s="18" t="s">
        <v>158</v>
      </c>
      <c r="J64" s="18" t="s">
        <v>103</v>
      </c>
      <c r="K64" s="18" t="s">
        <v>158</v>
      </c>
      <c r="L64" s="18" t="s">
        <v>103</v>
      </c>
      <c r="M64" s="18" t="s">
        <v>100</v>
      </c>
      <c r="N64" s="18" t="s">
        <v>103</v>
      </c>
      <c r="O64" s="18" t="s">
        <v>100</v>
      </c>
      <c r="P64" s="18" t="s">
        <v>89</v>
      </c>
      <c r="Q64" s="23">
        <v>400000</v>
      </c>
      <c r="R64" s="19"/>
      <c r="S64" s="18" t="s">
        <v>293</v>
      </c>
      <c r="T64" s="18" t="s">
        <v>294</v>
      </c>
    </row>
    <row r="65" spans="1:20">
      <c r="A65" s="17">
        <v>41060</v>
      </c>
      <c r="B65" s="18" t="s">
        <v>100</v>
      </c>
      <c r="C65" s="18" t="s">
        <v>93</v>
      </c>
      <c r="D65" s="18" t="s">
        <v>104</v>
      </c>
      <c r="E65" s="18" t="s">
        <v>87</v>
      </c>
      <c r="F65" s="18" t="s">
        <v>11</v>
      </c>
      <c r="G65" s="18" t="s">
        <v>137</v>
      </c>
      <c r="H65" s="18" t="s">
        <v>102</v>
      </c>
      <c r="I65" s="18" t="s">
        <v>210</v>
      </c>
      <c r="J65" s="18" t="s">
        <v>103</v>
      </c>
      <c r="K65" s="18" t="s">
        <v>210</v>
      </c>
      <c r="L65" s="18" t="s">
        <v>103</v>
      </c>
      <c r="M65" s="18" t="s">
        <v>100</v>
      </c>
      <c r="N65" s="18" t="s">
        <v>103</v>
      </c>
      <c r="O65" s="18" t="s">
        <v>100</v>
      </c>
      <c r="P65" s="18" t="s">
        <v>89</v>
      </c>
      <c r="Q65" s="23">
        <v>500000</v>
      </c>
      <c r="R65" s="19"/>
      <c r="S65" s="18" t="s">
        <v>208</v>
      </c>
      <c r="T65" s="18" t="s">
        <v>209</v>
      </c>
    </row>
    <row r="66" spans="1:20">
      <c r="A66" s="17">
        <v>41055</v>
      </c>
      <c r="B66" s="18" t="s">
        <v>100</v>
      </c>
      <c r="C66" s="18" t="s">
        <v>93</v>
      </c>
      <c r="D66" s="18" t="s">
        <v>104</v>
      </c>
      <c r="E66" s="18" t="s">
        <v>87</v>
      </c>
      <c r="F66" s="18" t="s">
        <v>11</v>
      </c>
      <c r="G66" s="18" t="s">
        <v>137</v>
      </c>
      <c r="H66" s="18" t="s">
        <v>102</v>
      </c>
      <c r="I66" s="18" t="s">
        <v>213</v>
      </c>
      <c r="J66" s="18" t="s">
        <v>103</v>
      </c>
      <c r="K66" s="18" t="s">
        <v>213</v>
      </c>
      <c r="L66" s="18" t="s">
        <v>103</v>
      </c>
      <c r="M66" s="18" t="s">
        <v>100</v>
      </c>
      <c r="N66" s="18" t="s">
        <v>103</v>
      </c>
      <c r="O66" s="18" t="s">
        <v>100</v>
      </c>
      <c r="P66" s="18" t="s">
        <v>89</v>
      </c>
      <c r="Q66" s="23">
        <v>100000</v>
      </c>
      <c r="R66" s="19"/>
      <c r="S66" s="18" t="s">
        <v>211</v>
      </c>
      <c r="T66" s="18" t="s">
        <v>212</v>
      </c>
    </row>
    <row r="67" spans="1:20">
      <c r="A67" s="17">
        <v>40984</v>
      </c>
      <c r="B67" s="18" t="s">
        <v>100</v>
      </c>
      <c r="C67" s="18" t="s">
        <v>93</v>
      </c>
      <c r="D67" s="18" t="s">
        <v>104</v>
      </c>
      <c r="E67" s="18" t="s">
        <v>87</v>
      </c>
      <c r="F67" s="18" t="s">
        <v>11</v>
      </c>
      <c r="G67" s="18" t="s">
        <v>137</v>
      </c>
      <c r="H67" s="18" t="s">
        <v>102</v>
      </c>
      <c r="I67" s="18" t="s">
        <v>219</v>
      </c>
      <c r="J67" s="18" t="s">
        <v>103</v>
      </c>
      <c r="K67" s="18" t="s">
        <v>219</v>
      </c>
      <c r="L67" s="18" t="s">
        <v>103</v>
      </c>
      <c r="M67" s="18" t="s">
        <v>100</v>
      </c>
      <c r="N67" s="18" t="s">
        <v>103</v>
      </c>
      <c r="O67" s="18" t="s">
        <v>100</v>
      </c>
      <c r="P67" s="18" t="s">
        <v>89</v>
      </c>
      <c r="Q67" s="23">
        <v>400000</v>
      </c>
      <c r="R67" s="19"/>
      <c r="S67" s="18" t="s">
        <v>217</v>
      </c>
      <c r="T67" s="18" t="s">
        <v>218</v>
      </c>
    </row>
    <row r="68" spans="1:20">
      <c r="A68" s="17">
        <v>40952</v>
      </c>
      <c r="B68" s="18" t="s">
        <v>100</v>
      </c>
      <c r="C68" s="18" t="s">
        <v>93</v>
      </c>
      <c r="D68" s="18" t="s">
        <v>110</v>
      </c>
      <c r="E68" s="18" t="s">
        <v>87</v>
      </c>
      <c r="F68" s="18" t="s">
        <v>11</v>
      </c>
      <c r="G68" s="18" t="s">
        <v>147</v>
      </c>
      <c r="H68" s="18" t="s">
        <v>102</v>
      </c>
      <c r="I68" s="18" t="s">
        <v>253</v>
      </c>
      <c r="J68" s="18" t="s">
        <v>103</v>
      </c>
      <c r="K68" s="18" t="s">
        <v>253</v>
      </c>
      <c r="L68" s="18" t="s">
        <v>103</v>
      </c>
      <c r="M68" s="18" t="s">
        <v>100</v>
      </c>
      <c r="N68" s="18" t="s">
        <v>254</v>
      </c>
      <c r="O68" s="18" t="s">
        <v>100</v>
      </c>
      <c r="P68" s="18" t="s">
        <v>89</v>
      </c>
      <c r="Q68" s="23">
        <v>300000</v>
      </c>
      <c r="R68" s="19"/>
      <c r="S68" s="18" t="s">
        <v>251</v>
      </c>
      <c r="T68" s="18" t="s">
        <v>252</v>
      </c>
    </row>
    <row r="69" spans="1:20">
      <c r="A69" s="17">
        <v>41050</v>
      </c>
      <c r="B69" s="18" t="s">
        <v>100</v>
      </c>
      <c r="C69" s="18" t="s">
        <v>93</v>
      </c>
      <c r="D69" s="18" t="s">
        <v>101</v>
      </c>
      <c r="E69" s="18" t="s">
        <v>87</v>
      </c>
      <c r="F69" s="18" t="s">
        <v>11</v>
      </c>
      <c r="G69" s="18" t="s">
        <v>147</v>
      </c>
      <c r="H69" s="18" t="s">
        <v>102</v>
      </c>
      <c r="I69" s="18" t="s">
        <v>148</v>
      </c>
      <c r="J69" s="18" t="s">
        <v>103</v>
      </c>
      <c r="K69" s="18" t="s">
        <v>148</v>
      </c>
      <c r="L69" s="18" t="s">
        <v>103</v>
      </c>
      <c r="M69" s="18" t="s">
        <v>100</v>
      </c>
      <c r="N69" s="18" t="s">
        <v>103</v>
      </c>
      <c r="O69" s="18" t="s">
        <v>100</v>
      </c>
      <c r="P69" s="18" t="s">
        <v>89</v>
      </c>
      <c r="Q69" s="23">
        <v>5000000</v>
      </c>
      <c r="R69" s="19"/>
      <c r="S69" s="18" t="s">
        <v>145</v>
      </c>
      <c r="T69" s="18" t="s">
        <v>146</v>
      </c>
    </row>
    <row r="70" spans="1:20">
      <c r="A70" s="17">
        <v>40931</v>
      </c>
      <c r="B70" s="18" t="s">
        <v>79</v>
      </c>
      <c r="C70" s="18" t="s">
        <v>86</v>
      </c>
      <c r="D70" s="18"/>
      <c r="E70" s="18" t="s">
        <v>87</v>
      </c>
      <c r="F70" s="18" t="s">
        <v>11</v>
      </c>
      <c r="G70" s="18" t="s">
        <v>113</v>
      </c>
      <c r="H70" s="18" t="s">
        <v>88</v>
      </c>
      <c r="I70" s="18" t="s">
        <v>114</v>
      </c>
      <c r="J70" s="18" t="s">
        <v>114</v>
      </c>
      <c r="K70" s="18" t="s">
        <v>115</v>
      </c>
      <c r="L70" s="18" t="s">
        <v>115</v>
      </c>
      <c r="M70" s="18" t="s">
        <v>116</v>
      </c>
      <c r="N70" s="18" t="s">
        <v>116</v>
      </c>
      <c r="O70" s="18" t="s">
        <v>116</v>
      </c>
      <c r="P70" s="18" t="s">
        <v>89</v>
      </c>
      <c r="Q70" s="23">
        <v>938364</v>
      </c>
      <c r="R70" s="19"/>
      <c r="S70" s="18" t="s">
        <v>111</v>
      </c>
      <c r="T70" s="18" t="s">
        <v>112</v>
      </c>
    </row>
    <row r="71" spans="1:20">
      <c r="A71" s="17">
        <v>40956</v>
      </c>
      <c r="B71" s="18" t="s">
        <v>100</v>
      </c>
      <c r="C71" s="18" t="s">
        <v>93</v>
      </c>
      <c r="D71" s="18" t="s">
        <v>110</v>
      </c>
      <c r="E71" s="18" t="s">
        <v>87</v>
      </c>
      <c r="F71" s="18" t="s">
        <v>11</v>
      </c>
      <c r="G71" s="18" t="s">
        <v>113</v>
      </c>
      <c r="H71" s="18" t="s">
        <v>102</v>
      </c>
      <c r="I71" s="18" t="s">
        <v>261</v>
      </c>
      <c r="J71" s="18" t="s">
        <v>103</v>
      </c>
      <c r="K71" s="18" t="s">
        <v>261</v>
      </c>
      <c r="L71" s="18" t="s">
        <v>103</v>
      </c>
      <c r="M71" s="18" t="s">
        <v>100</v>
      </c>
      <c r="N71" s="18" t="s">
        <v>262</v>
      </c>
      <c r="O71" s="18" t="s">
        <v>100</v>
      </c>
      <c r="P71" s="18" t="s">
        <v>89</v>
      </c>
      <c r="Q71" s="23">
        <v>1500000</v>
      </c>
      <c r="R71" s="19"/>
      <c r="S71" s="18" t="s">
        <v>259</v>
      </c>
      <c r="T71" s="18" t="s">
        <v>260</v>
      </c>
    </row>
    <row r="72" spans="1:20">
      <c r="A72" s="17">
        <v>41080</v>
      </c>
      <c r="B72" s="18" t="s">
        <v>100</v>
      </c>
      <c r="C72" s="18" t="s">
        <v>93</v>
      </c>
      <c r="D72" s="18" t="s">
        <v>104</v>
      </c>
      <c r="E72" s="18" t="s">
        <v>87</v>
      </c>
      <c r="F72" s="18" t="s">
        <v>11</v>
      </c>
      <c r="G72" s="18" t="s">
        <v>113</v>
      </c>
      <c r="H72" s="18" t="s">
        <v>102</v>
      </c>
      <c r="I72" s="18" t="s">
        <v>164</v>
      </c>
      <c r="J72" s="18" t="s">
        <v>103</v>
      </c>
      <c r="K72" s="18" t="s">
        <v>164</v>
      </c>
      <c r="L72" s="18" t="s">
        <v>103</v>
      </c>
      <c r="M72" s="18" t="s">
        <v>100</v>
      </c>
      <c r="N72" s="18" t="s">
        <v>103</v>
      </c>
      <c r="O72" s="18" t="s">
        <v>100</v>
      </c>
      <c r="P72" s="18" t="s">
        <v>89</v>
      </c>
      <c r="Q72" s="23">
        <v>1000000</v>
      </c>
      <c r="R72" s="19"/>
      <c r="S72" s="18" t="s">
        <v>162</v>
      </c>
      <c r="T72" s="18" t="s">
        <v>163</v>
      </c>
    </row>
    <row r="73" spans="1:20">
      <c r="A73" s="17">
        <v>41085</v>
      </c>
      <c r="B73" s="18" t="s">
        <v>290</v>
      </c>
      <c r="C73" s="18" t="s">
        <v>291</v>
      </c>
      <c r="D73" s="18"/>
      <c r="E73" s="18" t="s">
        <v>87</v>
      </c>
      <c r="F73" s="18" t="s">
        <v>11</v>
      </c>
      <c r="G73" s="18" t="s">
        <v>113</v>
      </c>
      <c r="H73" s="18" t="s">
        <v>102</v>
      </c>
      <c r="I73" s="18" t="s">
        <v>305</v>
      </c>
      <c r="J73" s="18" t="s">
        <v>305</v>
      </c>
      <c r="K73" s="18" t="s">
        <v>326</v>
      </c>
      <c r="L73" s="18" t="s">
        <v>326</v>
      </c>
      <c r="M73" s="18" t="s">
        <v>326</v>
      </c>
      <c r="N73" s="18" t="s">
        <v>103</v>
      </c>
      <c r="O73" s="18" t="s">
        <v>327</v>
      </c>
      <c r="P73" s="18" t="s">
        <v>297</v>
      </c>
      <c r="Q73" s="23">
        <v>891000</v>
      </c>
      <c r="R73" s="19"/>
      <c r="S73" s="18" t="s">
        <v>324</v>
      </c>
      <c r="T73" s="18" t="s">
        <v>325</v>
      </c>
    </row>
    <row r="74" spans="1:20">
      <c r="A74" s="17">
        <v>40921</v>
      </c>
      <c r="B74" s="18" t="s">
        <v>290</v>
      </c>
      <c r="C74" s="18" t="s">
        <v>291</v>
      </c>
      <c r="D74" s="18"/>
      <c r="E74" s="18" t="s">
        <v>87</v>
      </c>
      <c r="F74" s="18" t="s">
        <v>11</v>
      </c>
      <c r="G74" s="18" t="s">
        <v>113</v>
      </c>
      <c r="H74" s="18" t="s">
        <v>102</v>
      </c>
      <c r="I74" s="18" t="s">
        <v>357</v>
      </c>
      <c r="J74" s="18" t="s">
        <v>308</v>
      </c>
      <c r="K74" s="18" t="s">
        <v>358</v>
      </c>
      <c r="L74" s="18" t="s">
        <v>358</v>
      </c>
      <c r="M74" s="18" t="s">
        <v>358</v>
      </c>
      <c r="N74" s="18" t="s">
        <v>103</v>
      </c>
      <c r="O74" s="18" t="s">
        <v>359</v>
      </c>
      <c r="P74" s="18" t="s">
        <v>297</v>
      </c>
      <c r="Q74" s="23">
        <v>4500000</v>
      </c>
      <c r="R74" s="19"/>
      <c r="S74" s="18" t="s">
        <v>355</v>
      </c>
      <c r="T74" s="18" t="s">
        <v>356</v>
      </c>
    </row>
    <row r="75" spans="1:20">
      <c r="A75" s="17">
        <v>40952</v>
      </c>
      <c r="B75" s="18" t="s">
        <v>290</v>
      </c>
      <c r="C75" s="18" t="s">
        <v>291</v>
      </c>
      <c r="D75" s="18"/>
      <c r="E75" s="18" t="s">
        <v>87</v>
      </c>
      <c r="F75" s="18" t="s">
        <v>11</v>
      </c>
      <c r="G75" s="18" t="s">
        <v>113</v>
      </c>
      <c r="H75" s="18" t="s">
        <v>102</v>
      </c>
      <c r="I75" s="18" t="s">
        <v>373</v>
      </c>
      <c r="J75" s="18" t="s">
        <v>373</v>
      </c>
      <c r="K75" s="18" t="s">
        <v>374</v>
      </c>
      <c r="L75" s="18" t="s">
        <v>374</v>
      </c>
      <c r="M75" s="18" t="s">
        <v>374</v>
      </c>
      <c r="N75" s="18" t="s">
        <v>103</v>
      </c>
      <c r="O75" s="18" t="s">
        <v>375</v>
      </c>
      <c r="P75" s="18" t="s">
        <v>297</v>
      </c>
      <c r="Q75" s="23">
        <v>1800000</v>
      </c>
      <c r="R75" s="19"/>
      <c r="S75" s="18" t="s">
        <v>371</v>
      </c>
      <c r="T75" s="18" t="s">
        <v>372</v>
      </c>
    </row>
    <row r="76" spans="1:20" s="16" customFormat="1">
      <c r="A76" s="20" t="s">
        <v>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30">
        <f>SUM(Q7:Q75)</f>
        <v>168789139.75</v>
      </c>
      <c r="R76" s="22"/>
      <c r="S76" s="21"/>
      <c r="T76" s="21"/>
    </row>
    <row r="78" spans="1:20">
      <c r="A78" s="16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LOANS &amp; LONG TERM GUAR </vt:lpstr>
      <vt:lpstr>OTHER FINANCING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Bast</dc:creator>
  <cp:lastModifiedBy>Elizabeth Bast</cp:lastModifiedBy>
  <dcterms:created xsi:type="dcterms:W3CDTF">2012-11-27T14:01:45Z</dcterms:created>
  <dcterms:modified xsi:type="dcterms:W3CDTF">2012-11-28T02:33:09Z</dcterms:modified>
</cp:coreProperties>
</file>